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4750" windowHeight="12330"/>
  </bookViews>
  <sheets>
    <sheet name="5 КЛАСС " sheetId="9" r:id="rId1"/>
    <sheet name="6 КЛАСС " sheetId="8" r:id="rId2"/>
    <sheet name="7 КЛАСС" sheetId="7" r:id="rId3"/>
    <sheet name="8 КЛАСС " sheetId="6" r:id="rId4"/>
    <sheet name="9 КЛАСС" sheetId="5" r:id="rId5"/>
    <sheet name="10 КЛАСС" sheetId="4" r:id="rId6"/>
    <sheet name="11 КЛАСС" sheetId="3" r:id="rId7"/>
  </sheets>
  <definedNames>
    <definedName name="_xlnm._FilterDatabase" localSheetId="0" hidden="1">'5 КЛАСС '!$A$15:$R$15</definedName>
  </definedNames>
  <calcPr calcId="162913"/>
</workbook>
</file>

<file path=xl/calcChain.xml><?xml version="1.0" encoding="utf-8"?>
<calcChain xmlns="http://schemas.openxmlformats.org/spreadsheetml/2006/main">
  <c r="O16" i="9" l="1"/>
  <c r="R22" i="4"/>
  <c r="R19" i="4"/>
  <c r="R16" i="4"/>
  <c r="R18" i="4"/>
  <c r="R21" i="4"/>
  <c r="R20" i="4"/>
  <c r="R23" i="4"/>
  <c r="R17" i="4"/>
  <c r="R16" i="3"/>
  <c r="R19" i="3"/>
  <c r="R17" i="3"/>
  <c r="R18" i="3"/>
  <c r="Q18" i="6"/>
  <c r="Q22" i="6"/>
  <c r="O19" i="8"/>
  <c r="O20" i="9"/>
  <c r="Q42" i="7" l="1"/>
  <c r="Q33" i="7"/>
  <c r="O24" i="9" l="1"/>
  <c r="O22" i="9"/>
  <c r="O35" i="9"/>
  <c r="O33" i="9"/>
  <c r="O37" i="9"/>
  <c r="O36" i="9"/>
  <c r="Q26" i="6" l="1"/>
  <c r="Q21" i="6"/>
  <c r="Q24" i="6"/>
  <c r="Q27" i="6"/>
  <c r="Q28" i="6"/>
  <c r="Q25" i="6"/>
  <c r="Q19" i="6"/>
  <c r="Q17" i="6"/>
  <c r="Q16" i="6"/>
  <c r="Q23" i="6"/>
  <c r="Q20" i="6"/>
  <c r="Q38" i="7"/>
  <c r="Q20" i="7"/>
  <c r="Q41" i="7"/>
  <c r="Q16" i="7"/>
  <c r="Q45" i="7"/>
  <c r="Q37" i="7"/>
  <c r="Q17" i="7"/>
  <c r="Q19" i="7"/>
  <c r="Q21" i="7"/>
  <c r="Q36" i="7"/>
  <c r="J15" i="7"/>
  <c r="O37" i="8"/>
  <c r="Q37" i="8" s="1"/>
  <c r="O26" i="8"/>
  <c r="O31" i="8"/>
  <c r="Q31" i="8" s="1"/>
  <c r="O23" i="8"/>
  <c r="Q23" i="8" s="1"/>
  <c r="O28" i="8"/>
  <c r="Q28" i="8" s="1"/>
  <c r="O18" i="8"/>
  <c r="Q18" i="8" s="1"/>
  <c r="O25" i="8"/>
  <c r="O24" i="8"/>
  <c r="Q24" i="8" s="1"/>
  <c r="O27" i="8"/>
  <c r="Q27" i="8" s="1"/>
  <c r="O17" i="8"/>
  <c r="Q17" i="8" s="1"/>
  <c r="O30" i="8"/>
  <c r="Q30" i="8" s="1"/>
  <c r="O22" i="8"/>
  <c r="Q22" i="8" s="1"/>
  <c r="O20" i="8"/>
  <c r="Q20" i="8" s="1"/>
  <c r="O16" i="8"/>
  <c r="Q16" i="8" s="1"/>
  <c r="O32" i="9"/>
  <c r="O25" i="9"/>
  <c r="Q25" i="9" s="1"/>
  <c r="O19" i="9"/>
  <c r="O34" i="9"/>
  <c r="O17" i="9"/>
  <c r="Q17" i="9" s="1"/>
  <c r="O28" i="9"/>
  <c r="O21" i="9"/>
  <c r="Q21" i="9" s="1"/>
  <c r="O18" i="9"/>
  <c r="O31" i="9"/>
  <c r="O30" i="9"/>
  <c r="O29" i="9"/>
  <c r="Q29" i="9" s="1"/>
  <c r="O23" i="9"/>
  <c r="Q23" i="9" s="1"/>
  <c r="O27" i="9"/>
  <c r="Q27" i="9" s="1"/>
  <c r="O26" i="9"/>
  <c r="Q26" i="9" s="1"/>
  <c r="Q16" i="9" l="1"/>
  <c r="Q18" i="9"/>
  <c r="Q34" i="9"/>
  <c r="M15" i="6"/>
  <c r="H15" i="7"/>
  <c r="H15" i="6" s="1"/>
  <c r="I15" i="7"/>
  <c r="I15" i="6" s="1"/>
  <c r="K15" i="6"/>
  <c r="J15" i="6"/>
  <c r="L15" i="6"/>
  <c r="Q19" i="8"/>
</calcChain>
</file>

<file path=xl/sharedStrings.xml><?xml version="1.0" encoding="utf-8"?>
<sst xmlns="http://schemas.openxmlformats.org/spreadsheetml/2006/main" count="972" uniqueCount="185">
  <si>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</si>
  <si>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</si>
  <si>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</si>
  <si>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</si>
  <si>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</si>
  <si>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</si>
  <si>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</si>
  <si>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</si>
  <si>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</si>
  <si>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</si>
  <si>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</si>
  <si>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</si>
  <si>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</si>
  <si>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</si>
  <si>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</si>
  <si>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</si>
  <si>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</si>
  <si>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МАОУ "СОШ № 1"                   г. Чебоксары</t>
  </si>
  <si>
    <t>5А</t>
  </si>
  <si>
    <t xml:space="preserve">Семенова Анастасия Анатольвна </t>
  </si>
  <si>
    <t>И-501</t>
  </si>
  <si>
    <t>И-502</t>
  </si>
  <si>
    <t>И-503</t>
  </si>
  <si>
    <t>И-504</t>
  </si>
  <si>
    <t>И-505</t>
  </si>
  <si>
    <t>И-506</t>
  </si>
  <si>
    <t>И-507</t>
  </si>
  <si>
    <t>И-508</t>
  </si>
  <si>
    <t>И-509</t>
  </si>
  <si>
    <t>И-510</t>
  </si>
  <si>
    <t>И-511</t>
  </si>
  <si>
    <t>И-512</t>
  </si>
  <si>
    <t>И-513</t>
  </si>
  <si>
    <t>И-514</t>
  </si>
  <si>
    <t>И-515</t>
  </si>
  <si>
    <t>Задание 1</t>
  </si>
  <si>
    <t>Задание 2</t>
  </si>
  <si>
    <t>Задание 5</t>
  </si>
  <si>
    <t>Задание 6</t>
  </si>
  <si>
    <t>Задание 7</t>
  </si>
  <si>
    <t>И-609</t>
  </si>
  <si>
    <t>И-610</t>
  </si>
  <si>
    <t>И-611</t>
  </si>
  <si>
    <t>И-612</t>
  </si>
  <si>
    <t>И-613</t>
  </si>
  <si>
    <t>И-614</t>
  </si>
  <si>
    <t>И-615</t>
  </si>
  <si>
    <t>И-616</t>
  </si>
  <si>
    <t>И-617</t>
  </si>
  <si>
    <t>И-618</t>
  </si>
  <si>
    <t>И-619</t>
  </si>
  <si>
    <t>И-620</t>
  </si>
  <si>
    <t>И-621</t>
  </si>
  <si>
    <t>И-622</t>
  </si>
  <si>
    <t>И-623</t>
  </si>
  <si>
    <t>6А</t>
  </si>
  <si>
    <t>6Б</t>
  </si>
  <si>
    <t>Семенова Анастасия Анатольевна</t>
  </si>
  <si>
    <t>И-701</t>
  </si>
  <si>
    <t>И-702</t>
  </si>
  <si>
    <t>И-703</t>
  </si>
  <si>
    <t>И-704</t>
  </si>
  <si>
    <t>И-705</t>
  </si>
  <si>
    <t>И-706</t>
  </si>
  <si>
    <t>И-707</t>
  </si>
  <si>
    <t>И-708</t>
  </si>
  <si>
    <t>И-709</t>
  </si>
  <si>
    <t>И-710</t>
  </si>
  <si>
    <t>И-711</t>
  </si>
  <si>
    <t>И-712</t>
  </si>
  <si>
    <t>И-713</t>
  </si>
  <si>
    <t>И-714</t>
  </si>
  <si>
    <t>7А</t>
  </si>
  <si>
    <t>7Б</t>
  </si>
  <si>
    <t>7Д</t>
  </si>
  <si>
    <t>Затеева Елизавета Сергеевна</t>
  </si>
  <si>
    <t>Егорова Ольга Петровна</t>
  </si>
  <si>
    <t>Задание 8</t>
  </si>
  <si>
    <t>Задание 9</t>
  </si>
  <si>
    <t>И-801</t>
  </si>
  <si>
    <t>И-802</t>
  </si>
  <si>
    <t>И-803</t>
  </si>
  <si>
    <t>И-804</t>
  </si>
  <si>
    <t>И-805</t>
  </si>
  <si>
    <t>И-806</t>
  </si>
  <si>
    <t>И-807</t>
  </si>
  <si>
    <t>И-808</t>
  </si>
  <si>
    <t>И-810</t>
  </si>
  <si>
    <t>И-811</t>
  </si>
  <si>
    <t>И-812</t>
  </si>
  <si>
    <t>И-813</t>
  </si>
  <si>
    <t>И-814</t>
  </si>
  <si>
    <t>8А</t>
  </si>
  <si>
    <t>8Г</t>
  </si>
  <si>
    <t>8В</t>
  </si>
  <si>
    <t>Протокол школьного этапа этапа всероссийской олимпиады школьников по истории в 2025-2026 уч.г., 8 класс</t>
  </si>
  <si>
    <t>Протокол школьного этапа этапа всероссийской олимпиады школьников по истории в 2025-2026 уч.г., 7 класс</t>
  </si>
  <si>
    <t>Протокол школьного этапа этапа всероссийской олимпиады школьников по истории в 2025-2026 уч.г., 6 класс</t>
  </si>
  <si>
    <t>Протокол школьного этапа этапа всероссийской олимпиады школьников по истории в 2025-2026 уч.г., 5 класс</t>
  </si>
  <si>
    <t>Протокол школьного этапа этапа всероссийской олимпиады школьников по истории в 2025-2026 уч.г., 9 класс</t>
  </si>
  <si>
    <t>Протокол школьного этапа этапа всероссийской олимпиады школьников по истории в 2025-2026 уч.г., 10 класс</t>
  </si>
  <si>
    <t>Протокол школьного этапа этапа всероссийской олимпиады школьников по истории в 2025-2026 уч.г., 11 класс</t>
  </si>
  <si>
    <t>Дата проведения: 30.09.2025</t>
  </si>
  <si>
    <t>Место проведения: МАОУ "СОШ №1" города Чебоксары</t>
  </si>
  <si>
    <t>Председатель жюри: Егорова Ольга Петровна, учитель истории и обществознания</t>
  </si>
  <si>
    <t>Члены жюри: Семенова Анастасия Анатольевна, учитель истории и обществознания</t>
  </si>
  <si>
    <t>Затеева Елизавета Сергеевна, учитель истории и обществознания</t>
  </si>
  <si>
    <t>Васин Матвей Игоревич, учитель истории</t>
  </si>
  <si>
    <t>Васин Матвей Игоревич</t>
  </si>
  <si>
    <t>И-1101</t>
  </si>
  <si>
    <t>И-1102</t>
  </si>
  <si>
    <t>И-1103</t>
  </si>
  <si>
    <t>И-1104</t>
  </si>
  <si>
    <t>11 А</t>
  </si>
  <si>
    <t xml:space="preserve">Задание 6 </t>
  </si>
  <si>
    <t>Задание 10</t>
  </si>
  <si>
    <t>И-901</t>
  </si>
  <si>
    <t xml:space="preserve">Задание 7 </t>
  </si>
  <si>
    <t>И-902</t>
  </si>
  <si>
    <t>И-903</t>
  </si>
  <si>
    <t>И-904</t>
  </si>
  <si>
    <t>И-905</t>
  </si>
  <si>
    <t>И-906</t>
  </si>
  <si>
    <t>И-907</t>
  </si>
  <si>
    <t>И-908</t>
  </si>
  <si>
    <t>И-909</t>
  </si>
  <si>
    <t>И-910</t>
  </si>
  <si>
    <t>И-911</t>
  </si>
  <si>
    <t>И-516</t>
  </si>
  <si>
    <t>И-517</t>
  </si>
  <si>
    <t>И-518</t>
  </si>
  <si>
    <t>И-519</t>
  </si>
  <si>
    <t>И-520</t>
  </si>
  <si>
    <t>И-521</t>
  </si>
  <si>
    <t>И-522</t>
  </si>
  <si>
    <t>5С</t>
  </si>
  <si>
    <t>И-601</t>
  </si>
  <si>
    <t>И-602</t>
  </si>
  <si>
    <t>И-603</t>
  </si>
  <si>
    <t>И-604</t>
  </si>
  <si>
    <t>И-605</t>
  </si>
  <si>
    <t>И-606</t>
  </si>
  <si>
    <t>И-608</t>
  </si>
  <si>
    <t>И-715</t>
  </si>
  <si>
    <t>И-716</t>
  </si>
  <si>
    <t>И-717</t>
  </si>
  <si>
    <t>И-718</t>
  </si>
  <si>
    <t>И-719</t>
  </si>
  <si>
    <t>И-720</t>
  </si>
  <si>
    <t>И-721</t>
  </si>
  <si>
    <t>И-722</t>
  </si>
  <si>
    <t>И-723</t>
  </si>
  <si>
    <t>И-724</t>
  </si>
  <si>
    <t>И-725</t>
  </si>
  <si>
    <t>И-726</t>
  </si>
  <si>
    <t>И-727</t>
  </si>
  <si>
    <t>И-728</t>
  </si>
  <si>
    <t>И-729</t>
  </si>
  <si>
    <t>И-730</t>
  </si>
  <si>
    <t>6Е</t>
  </si>
  <si>
    <t>6Д</t>
  </si>
  <si>
    <t>участник</t>
  </si>
  <si>
    <t>призер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</si>
  <si>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sz val="11"/>
        <color theme="1"/>
        <rFont val="Arial"/>
        <family val="2"/>
        <charset val="204"/>
      </rPr>
      <t>22</t>
    </r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</si>
  <si>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22</t>
    </r>
  </si>
  <si>
    <t>Количество участников: 30</t>
  </si>
  <si>
    <t>Количество участников: 13</t>
  </si>
  <si>
    <t>И-1001</t>
  </si>
  <si>
    <t>И-1002</t>
  </si>
  <si>
    <t>И-1003</t>
  </si>
  <si>
    <t>И-1004</t>
  </si>
  <si>
    <t>И-1005</t>
  </si>
  <si>
    <t>И-1006</t>
  </si>
  <si>
    <t>И-1007</t>
  </si>
  <si>
    <t>И-1010</t>
  </si>
  <si>
    <t>10Б</t>
  </si>
  <si>
    <t>10А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</si>
  <si>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8</t>
    </r>
  </si>
  <si>
    <t>9А</t>
  </si>
  <si>
    <t>9Д</t>
  </si>
  <si>
    <t>9Г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</si>
  <si>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11</t>
    </r>
  </si>
  <si>
    <t>Количество участников: 4</t>
  </si>
  <si>
    <t>Локтева Екатерина Александровна, учитель истории и оществознания МБОУ "СОШ №37" г.Чебоксары (по согласованию)</t>
  </si>
  <si>
    <t>Локтева Екатерина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</si>
</sst>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indexed="1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0"/>
  </cellStyleXfs>
  <cellXfs count="80">
    <xf numFmtId="0" fontId="0" fillId="0" borderId="0" xfId="0"/>
    <xf numFmtId="0" fontId="22" fillId="0" borderId="0" xfId="1" applyFont="1" applyAlignment="1">
      <alignment horizontal="center" vertical="top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17" fillId="0" borderId="0" xfId="1" applyFont="1" applyAlignment="1">
      <alignment vertical="top"/>
    </xf>
    <xf numFmtId="0" fontId="27" fillId="0" borderId="11" xfId="1" applyFont="1" applyBorder="1" applyAlignment="1">
      <alignment horizontal="center" vertical="top" wrapText="1"/>
    </xf>
    <xf numFmtId="0" fontId="28" fillId="0" borderId="11" xfId="1" applyFont="1" applyBorder="1" applyAlignment="1">
      <alignment horizontal="left" vertical="top" wrapText="1"/>
    </xf>
    <xf numFmtId="0" fontId="29" fillId="0" borderId="11" xfId="1" applyFont="1" applyBorder="1" applyAlignment="1">
      <alignment horizontal="left" vertical="top" wrapText="1"/>
    </xf>
    <xf numFmtId="0" fontId="29" fillId="0" borderId="11" xfId="1" applyFont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top" wrapText="1"/>
    </xf>
    <xf numFmtId="0" fontId="27" fillId="0" borderId="10" xfId="1" applyFont="1" applyBorder="1" applyAlignment="1">
      <alignment horizontal="left" vertical="top" wrapText="1"/>
    </xf>
    <xf numFmtId="1" fontId="30" fillId="0" borderId="10" xfId="1" applyNumberFormat="1" applyFont="1" applyBorder="1" applyAlignment="1">
      <alignment horizontal="center" vertical="top" wrapText="1"/>
    </xf>
    <xf numFmtId="0" fontId="30" fillId="0" borderId="10" xfId="1" applyFont="1" applyBorder="1" applyAlignment="1">
      <alignment horizontal="left" vertical="top" wrapText="1"/>
    </xf>
    <xf numFmtId="0" fontId="21" fillId="0" borderId="16" xfId="1" applyFont="1" applyBorder="1" applyAlignment="1">
      <alignment horizontal="center" vertical="top" wrapText="1"/>
    </xf>
    <xf numFmtId="0" fontId="21" fillId="0" borderId="17" xfId="1" applyFont="1" applyBorder="1" applyAlignment="1">
      <alignment horizontal="center" vertical="top" wrapText="1"/>
    </xf>
    <xf numFmtId="0" fontId="21" fillId="0" borderId="18" xfId="1" applyFont="1" applyBorder="1" applyAlignment="1">
      <alignment horizontal="center" vertical="top" wrapText="1"/>
    </xf>
    <xf numFmtId="0" fontId="29" fillId="0" borderId="10" xfId="1" applyFont="1" applyBorder="1" applyAlignment="1">
      <alignment horizontal="left" vertical="top" wrapText="1"/>
    </xf>
    <xf numFmtId="0" fontId="28" fillId="0" borderId="10" xfId="1" applyFont="1" applyBorder="1" applyAlignment="1">
      <alignment horizontal="left" vertical="top" wrapText="1"/>
    </xf>
    <xf numFmtId="0" fontId="27" fillId="0" borderId="10" xfId="1" applyFont="1" applyBorder="1" applyAlignment="1">
      <alignment horizontal="center" vertical="center" wrapText="1"/>
    </xf>
    <xf numFmtId="0" fontId="27" fillId="0" borderId="10" xfId="0" applyFont="1" applyBorder="1" applyAlignment="1">
      <alignment vertical="top"/>
    </xf>
    <xf numFmtId="0" fontId="17" fillId="0" borderId="10" xfId="0" applyFont="1" applyBorder="1" applyAlignment="1">
      <alignment vertical="top"/>
    </xf>
    <xf numFmtId="0" fontId="27" fillId="0" borderId="10" xfId="0" applyFont="1" applyBorder="1"/>
    <xf numFmtId="0" fontId="17" fillId="0" borderId="10" xfId="0" applyFont="1" applyBorder="1"/>
    <xf numFmtId="1" fontId="27" fillId="0" borderId="10" xfId="1" applyNumberFormat="1" applyFont="1" applyBorder="1" applyAlignment="1">
      <alignment horizontal="center" vertical="top" wrapText="1"/>
    </xf>
    <xf numFmtId="0" fontId="21" fillId="0" borderId="19" xfId="1" applyFont="1" applyBorder="1" applyAlignment="1">
      <alignment horizontal="center" vertical="top" wrapText="1"/>
    </xf>
    <xf numFmtId="0" fontId="29" fillId="0" borderId="10" xfId="1" applyFont="1" applyBorder="1" applyAlignment="1">
      <alignment horizontal="center" vertical="top" wrapText="1"/>
    </xf>
    <xf numFmtId="0" fontId="32" fillId="0" borderId="10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33" fillId="0" borderId="0" xfId="1" applyFont="1" applyAlignment="1">
      <alignment horizontal="left" vertical="top" wrapText="1"/>
    </xf>
    <xf numFmtId="0" fontId="34" fillId="0" borderId="0" xfId="1" applyFont="1" applyAlignment="1">
      <alignment horizontal="left" wrapText="1"/>
    </xf>
    <xf numFmtId="0" fontId="34" fillId="0" borderId="0" xfId="1" applyFont="1" applyAlignment="1">
      <alignment horizontal="left" vertical="top" wrapText="1"/>
    </xf>
    <xf numFmtId="0" fontId="34" fillId="0" borderId="0" xfId="1" applyFont="1" applyAlignment="1">
      <alignment wrapText="1"/>
    </xf>
    <xf numFmtId="0" fontId="34" fillId="0" borderId="0" xfId="1" applyFont="1" applyAlignment="1">
      <alignment vertical="top" wrapText="1"/>
    </xf>
    <xf numFmtId="1" fontId="21" fillId="0" borderId="10" xfId="1" applyNumberFormat="1" applyFont="1" applyFill="1" applyBorder="1" applyAlignment="1">
      <alignment horizontal="center" vertical="top" wrapText="1"/>
    </xf>
    <xf numFmtId="1" fontId="27" fillId="0" borderId="10" xfId="1" applyNumberFormat="1" applyFont="1" applyBorder="1" applyAlignment="1">
      <alignment horizontal="left" vertical="top" wrapText="1"/>
    </xf>
    <xf numFmtId="1" fontId="21" fillId="0" borderId="10" xfId="1" applyNumberFormat="1" applyFont="1" applyBorder="1" applyAlignment="1">
      <alignment horizontal="left" vertical="top" wrapText="1"/>
    </xf>
    <xf numFmtId="0" fontId="21" fillId="0" borderId="10" xfId="1" applyFont="1" applyBorder="1" applyAlignment="1">
      <alignment horizontal="left" vertical="top" wrapText="1"/>
    </xf>
    <xf numFmtId="1" fontId="21" fillId="0" borderId="10" xfId="1" applyNumberFormat="1" applyFont="1" applyFill="1" applyBorder="1" applyAlignment="1">
      <alignment horizontal="left" vertical="top" wrapText="1"/>
    </xf>
    <xf numFmtId="1" fontId="30" fillId="0" borderId="10" xfId="1" applyNumberFormat="1" applyFont="1" applyFill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/>
    </xf>
    <xf numFmtId="1" fontId="22" fillId="0" borderId="10" xfId="1" applyNumberFormat="1" applyFont="1" applyFill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/>
    </xf>
    <xf numFmtId="0" fontId="30" fillId="0" borderId="20" xfId="0" applyFont="1" applyBorder="1" applyAlignment="1">
      <alignment vertical="top"/>
    </xf>
    <xf numFmtId="0" fontId="21" fillId="0" borderId="20" xfId="1" applyFont="1" applyBorder="1" applyAlignment="1">
      <alignment horizontal="center" vertical="top" wrapText="1"/>
    </xf>
    <xf numFmtId="0" fontId="22" fillId="0" borderId="10" xfId="1" applyFont="1" applyBorder="1" applyAlignment="1">
      <alignment horizontal="left" vertical="top" wrapText="1"/>
    </xf>
    <xf numFmtId="0" fontId="24" fillId="0" borderId="10" xfId="1" applyFont="1" applyBorder="1" applyAlignment="1">
      <alignment horizontal="left" vertical="top" wrapText="1"/>
    </xf>
    <xf numFmtId="0" fontId="24" fillId="0" borderId="10" xfId="1" applyFont="1" applyBorder="1" applyAlignment="1">
      <alignment horizontal="center" vertical="top" wrapText="1"/>
    </xf>
    <xf numFmtId="0" fontId="30" fillId="0" borderId="18" xfId="1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/>
    </xf>
    <xf numFmtId="0" fontId="30" fillId="0" borderId="10" xfId="0" applyFont="1" applyBorder="1"/>
    <xf numFmtId="0" fontId="31" fillId="0" borderId="10" xfId="0" applyFont="1" applyBorder="1" applyAlignment="1">
      <alignment horizontal="center" vertical="top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33" fillId="0" borderId="0" xfId="1" applyFont="1" applyAlignment="1">
      <alignment horizontal="left" vertical="top" wrapText="1"/>
    </xf>
    <xf numFmtId="0" fontId="33" fillId="0" borderId="0" xfId="1" applyFont="1" applyAlignment="1">
      <alignment horizontal="left"/>
    </xf>
    <xf numFmtId="0" fontId="35" fillId="0" borderId="0" xfId="1" applyFont="1" applyAlignment="1">
      <alignment horizontal="left" vertical="top" wrapText="1"/>
    </xf>
    <xf numFmtId="0" fontId="36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9"/>
  <sheetViews>
    <sheetView tabSelected="1" zoomScale="55" zoomScaleNormal="55" workbookViewId="0">
      <selection activeCell="A3" sqref="A3:Q3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6640625" customWidth="1"/>
    <col min="9" max="9" width="12.83203125" customWidth="1"/>
    <col min="10" max="12" width="12.5" customWidth="1"/>
    <col min="13" max="13" width="11.83203125" customWidth="1"/>
    <col min="14" max="14" width="13" customWidth="1"/>
    <col min="15" max="15" width="22.5" customWidth="1"/>
    <col min="16" max="16" width="22.1640625" customWidth="1"/>
    <col min="17" max="17" width="17.33203125" customWidth="1"/>
    <col min="18" max="18" width="35.83203125" customWidth="1"/>
  </cols>
  <sheetData>
    <row r="3" spans="1:20" ht="15" x14ac:dyDescent="0.2">
      <c r="A3" s="74" t="s">
        <v>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20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 ht="15" x14ac:dyDescent="0.2">
      <c r="A5" s="75" t="s">
        <v>164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20" ht="15" x14ac:dyDescent="0.2">
      <c r="A6" s="75" t="s">
        <v>102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pans="1:20" ht="15.75" x14ac:dyDescent="0.25">
      <c r="A7" s="77" t="s">
        <v>103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 ht="15" customHeight="1" x14ac:dyDescent="0.2">
      <c r="A8" s="76" t="s">
        <v>104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0" ht="15" customHeight="1" x14ac:dyDescent="0.25">
      <c r="A9" s="76" t="s">
        <v>105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50"/>
      <c r="M9" s="50"/>
      <c r="N9" s="50"/>
      <c r="O9" s="50"/>
      <c r="P9" s="50"/>
      <c r="Q9" s="51"/>
      <c r="R9" s="51"/>
      <c r="S9" s="51"/>
      <c r="T9" s="51"/>
    </row>
    <row r="10" spans="1:20" ht="14.25" customHeight="1" x14ac:dyDescent="0.2">
      <c r="A10" s="78" t="s">
        <v>106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 ht="14.25" customHeight="1" x14ac:dyDescent="0.2">
      <c r="A11" s="78" t="s">
        <v>107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20" ht="15.75" x14ac:dyDescent="0.2">
      <c r="A12" s="78" t="s">
        <v>183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spans="1:20" ht="12.75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20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0" ht="51.75" thickBot="1" x14ac:dyDescent="0.25">
      <c r="A15" s="14" t="s">
        <v>0</v>
      </c>
      <c r="B15" s="23" t="s">
        <v>1</v>
      </c>
      <c r="C15" s="23" t="s">
        <v>13</v>
      </c>
      <c r="D15" s="14" t="s">
        <v>2</v>
      </c>
      <c r="E15" s="24" t="s">
        <v>15</v>
      </c>
      <c r="F15" s="24" t="s">
        <v>16</v>
      </c>
      <c r="G15" s="14" t="s">
        <v>3</v>
      </c>
      <c r="H15" s="25" t="s">
        <v>35</v>
      </c>
      <c r="I15" s="14" t="s">
        <v>36</v>
      </c>
      <c r="J15" s="14" t="s">
        <v>10</v>
      </c>
      <c r="K15" s="24" t="s">
        <v>11</v>
      </c>
      <c r="L15" s="24" t="s">
        <v>37</v>
      </c>
      <c r="M15" s="24" t="s">
        <v>38</v>
      </c>
      <c r="N15" s="24" t="s">
        <v>39</v>
      </c>
      <c r="O15" s="14" t="s">
        <v>4</v>
      </c>
      <c r="P15" s="14" t="s">
        <v>5</v>
      </c>
      <c r="Q15" s="14" t="s">
        <v>6</v>
      </c>
      <c r="R15" s="14" t="s">
        <v>12</v>
      </c>
    </row>
    <row r="16" spans="1:20" ht="35.1" customHeight="1" x14ac:dyDescent="0.2">
      <c r="A16" s="27">
        <v>1</v>
      </c>
      <c r="B16" s="28" t="s">
        <v>33</v>
      </c>
      <c r="C16" s="29" t="s">
        <v>14</v>
      </c>
      <c r="D16" s="29" t="s">
        <v>17</v>
      </c>
      <c r="E16" s="30">
        <v>5</v>
      </c>
      <c r="F16" s="30" t="s">
        <v>18</v>
      </c>
      <c r="G16" s="29" t="s">
        <v>19</v>
      </c>
      <c r="H16" s="13">
        <v>12</v>
      </c>
      <c r="I16" s="13">
        <v>6</v>
      </c>
      <c r="J16" s="13">
        <v>4</v>
      </c>
      <c r="K16" s="20">
        <v>1</v>
      </c>
      <c r="L16" s="20">
        <v>3</v>
      </c>
      <c r="M16" s="20">
        <v>4</v>
      </c>
      <c r="N16" s="20">
        <v>1</v>
      </c>
      <c r="O16" s="21">
        <f t="shared" ref="O16:O37" si="0">SUM(H16:N16)</f>
        <v>31</v>
      </c>
      <c r="P16" s="21">
        <v>50</v>
      </c>
      <c r="Q16" s="22">
        <f>O16/P16*100</f>
        <v>62</v>
      </c>
      <c r="R16" s="49" t="s">
        <v>162</v>
      </c>
    </row>
    <row r="17" spans="1:18" ht="35.1" customHeight="1" x14ac:dyDescent="0.2">
      <c r="A17" s="31">
        <v>2</v>
      </c>
      <c r="B17" s="39" t="s">
        <v>29</v>
      </c>
      <c r="C17" s="38" t="s">
        <v>14</v>
      </c>
      <c r="D17" s="38" t="s">
        <v>17</v>
      </c>
      <c r="E17" s="47">
        <v>5</v>
      </c>
      <c r="F17" s="47" t="s">
        <v>18</v>
      </c>
      <c r="G17" s="38" t="s">
        <v>19</v>
      </c>
      <c r="H17" s="6">
        <v>7</v>
      </c>
      <c r="I17" s="6">
        <v>6</v>
      </c>
      <c r="J17" s="6">
        <v>3</v>
      </c>
      <c r="K17" s="17">
        <v>1</v>
      </c>
      <c r="L17" s="17">
        <v>2</v>
      </c>
      <c r="M17" s="17">
        <v>5</v>
      </c>
      <c r="N17" s="17">
        <v>2</v>
      </c>
      <c r="O17" s="18">
        <f t="shared" si="0"/>
        <v>26</v>
      </c>
      <c r="P17" s="18">
        <v>50</v>
      </c>
      <c r="Q17" s="19">
        <f>O17/P17*100</f>
        <v>52</v>
      </c>
      <c r="R17" s="48" t="s">
        <v>162</v>
      </c>
    </row>
    <row r="18" spans="1:18" ht="35.1" customHeight="1" x14ac:dyDescent="0.2">
      <c r="A18" s="27">
        <v>3</v>
      </c>
      <c r="B18" s="39" t="s">
        <v>26</v>
      </c>
      <c r="C18" s="38" t="s">
        <v>14</v>
      </c>
      <c r="D18" s="38" t="s">
        <v>17</v>
      </c>
      <c r="E18" s="47">
        <v>5</v>
      </c>
      <c r="F18" s="47" t="s">
        <v>18</v>
      </c>
      <c r="G18" s="38" t="s">
        <v>19</v>
      </c>
      <c r="H18" s="6">
        <v>1</v>
      </c>
      <c r="I18" s="6">
        <v>5</v>
      </c>
      <c r="J18" s="6">
        <v>6</v>
      </c>
      <c r="K18" s="17">
        <v>2</v>
      </c>
      <c r="L18" s="17">
        <v>3</v>
      </c>
      <c r="M18" s="17">
        <v>6</v>
      </c>
      <c r="N18" s="17">
        <v>2</v>
      </c>
      <c r="O18" s="18">
        <f t="shared" si="0"/>
        <v>25</v>
      </c>
      <c r="P18" s="18">
        <v>50</v>
      </c>
      <c r="Q18" s="19">
        <f>O18/P18*100</f>
        <v>50</v>
      </c>
      <c r="R18" s="48" t="s">
        <v>162</v>
      </c>
    </row>
    <row r="19" spans="1:18" ht="35.1" customHeight="1" x14ac:dyDescent="0.2">
      <c r="A19" s="31">
        <v>4</v>
      </c>
      <c r="B19" s="39" t="s">
        <v>31</v>
      </c>
      <c r="C19" s="38" t="s">
        <v>14</v>
      </c>
      <c r="D19" s="38" t="s">
        <v>17</v>
      </c>
      <c r="E19" s="47">
        <v>5</v>
      </c>
      <c r="F19" s="47" t="s">
        <v>18</v>
      </c>
      <c r="G19" s="38" t="s">
        <v>19</v>
      </c>
      <c r="H19" s="6">
        <v>3</v>
      </c>
      <c r="I19" s="6">
        <v>5</v>
      </c>
      <c r="J19" s="6">
        <v>8</v>
      </c>
      <c r="K19" s="17">
        <v>1</v>
      </c>
      <c r="L19" s="17">
        <v>3</v>
      </c>
      <c r="M19" s="17">
        <v>3</v>
      </c>
      <c r="N19" s="17">
        <v>2</v>
      </c>
      <c r="O19" s="18">
        <f t="shared" si="0"/>
        <v>25</v>
      </c>
      <c r="P19" s="18">
        <v>50</v>
      </c>
      <c r="Q19" s="19">
        <v>50</v>
      </c>
      <c r="R19" s="48" t="s">
        <v>162</v>
      </c>
    </row>
    <row r="20" spans="1:18" ht="35.1" customHeight="1" x14ac:dyDescent="0.2">
      <c r="A20" s="27">
        <v>5</v>
      </c>
      <c r="B20" s="39" t="s">
        <v>132</v>
      </c>
      <c r="C20" s="38" t="s">
        <v>14</v>
      </c>
      <c r="D20" s="38" t="s">
        <v>17</v>
      </c>
      <c r="E20" s="47">
        <v>5</v>
      </c>
      <c r="F20" s="47" t="s">
        <v>135</v>
      </c>
      <c r="G20" s="38" t="s">
        <v>76</v>
      </c>
      <c r="H20" s="6">
        <v>4</v>
      </c>
      <c r="I20" s="6">
        <v>4</v>
      </c>
      <c r="J20" s="6">
        <v>3</v>
      </c>
      <c r="K20" s="17">
        <v>3</v>
      </c>
      <c r="L20" s="17">
        <v>5</v>
      </c>
      <c r="M20" s="17">
        <v>4</v>
      </c>
      <c r="N20" s="17">
        <v>2</v>
      </c>
      <c r="O20" s="18">
        <f t="shared" si="0"/>
        <v>25</v>
      </c>
      <c r="P20" s="18">
        <v>50</v>
      </c>
      <c r="Q20" s="19">
        <v>50</v>
      </c>
      <c r="R20" s="48" t="s">
        <v>162</v>
      </c>
    </row>
    <row r="21" spans="1:18" ht="35.1" customHeight="1" x14ac:dyDescent="0.2">
      <c r="A21" s="31">
        <v>6</v>
      </c>
      <c r="B21" s="39" t="s">
        <v>27</v>
      </c>
      <c r="C21" s="38" t="s">
        <v>14</v>
      </c>
      <c r="D21" s="38" t="s">
        <v>17</v>
      </c>
      <c r="E21" s="47">
        <v>5</v>
      </c>
      <c r="F21" s="47" t="s">
        <v>18</v>
      </c>
      <c r="G21" s="38" t="s">
        <v>19</v>
      </c>
      <c r="H21" s="6">
        <v>7</v>
      </c>
      <c r="I21" s="6">
        <v>5</v>
      </c>
      <c r="J21" s="6">
        <v>6</v>
      </c>
      <c r="K21" s="17">
        <v>0</v>
      </c>
      <c r="L21" s="17">
        <v>2</v>
      </c>
      <c r="M21" s="17">
        <v>1</v>
      </c>
      <c r="N21" s="17">
        <v>4</v>
      </c>
      <c r="O21" s="18">
        <f t="shared" si="0"/>
        <v>25</v>
      </c>
      <c r="P21" s="18">
        <v>50</v>
      </c>
      <c r="Q21" s="19">
        <f>O21/P21*100</f>
        <v>50</v>
      </c>
      <c r="R21" s="48" t="s">
        <v>162</v>
      </c>
    </row>
    <row r="22" spans="1:18" ht="35.1" customHeight="1" x14ac:dyDescent="0.2">
      <c r="A22" s="27">
        <v>7</v>
      </c>
      <c r="B22" s="39" t="s">
        <v>129</v>
      </c>
      <c r="C22" s="38" t="s">
        <v>14</v>
      </c>
      <c r="D22" s="38" t="s">
        <v>17</v>
      </c>
      <c r="E22" s="47">
        <v>5</v>
      </c>
      <c r="F22" s="47" t="s">
        <v>18</v>
      </c>
      <c r="G22" s="38" t="s">
        <v>19</v>
      </c>
      <c r="H22" s="6">
        <v>8</v>
      </c>
      <c r="I22" s="6">
        <v>4</v>
      </c>
      <c r="J22" s="6">
        <v>5</v>
      </c>
      <c r="K22" s="17">
        <v>3</v>
      </c>
      <c r="L22" s="17">
        <v>2</v>
      </c>
      <c r="M22" s="17">
        <v>2</v>
      </c>
      <c r="N22" s="17">
        <v>1</v>
      </c>
      <c r="O22" s="18">
        <f t="shared" si="0"/>
        <v>25</v>
      </c>
      <c r="P22" s="18">
        <v>50</v>
      </c>
      <c r="Q22" s="19">
        <v>50</v>
      </c>
      <c r="R22" s="48" t="s">
        <v>162</v>
      </c>
    </row>
    <row r="23" spans="1:18" ht="35.1" customHeight="1" x14ac:dyDescent="0.2">
      <c r="A23" s="31">
        <v>8</v>
      </c>
      <c r="B23" s="39" t="s">
        <v>22</v>
      </c>
      <c r="C23" s="38" t="s">
        <v>14</v>
      </c>
      <c r="D23" s="38" t="s">
        <v>17</v>
      </c>
      <c r="E23" s="47">
        <v>5</v>
      </c>
      <c r="F23" s="47" t="s">
        <v>18</v>
      </c>
      <c r="G23" s="38" t="s">
        <v>19</v>
      </c>
      <c r="H23" s="6">
        <v>0</v>
      </c>
      <c r="I23" s="6">
        <v>4</v>
      </c>
      <c r="J23" s="6">
        <v>7</v>
      </c>
      <c r="K23" s="17">
        <v>2</v>
      </c>
      <c r="L23" s="17">
        <v>2</v>
      </c>
      <c r="M23" s="17">
        <v>3</v>
      </c>
      <c r="N23" s="17">
        <v>2</v>
      </c>
      <c r="O23" s="18">
        <f t="shared" si="0"/>
        <v>20</v>
      </c>
      <c r="P23" s="18">
        <v>50</v>
      </c>
      <c r="Q23" s="19">
        <f>O23/P23*100</f>
        <v>40</v>
      </c>
      <c r="R23" s="48" t="s">
        <v>161</v>
      </c>
    </row>
    <row r="24" spans="1:18" ht="35.1" customHeight="1" x14ac:dyDescent="0.2">
      <c r="A24" s="27">
        <v>9</v>
      </c>
      <c r="B24" s="39" t="s">
        <v>128</v>
      </c>
      <c r="C24" s="38" t="s">
        <v>14</v>
      </c>
      <c r="D24" s="38" t="s">
        <v>17</v>
      </c>
      <c r="E24" s="47">
        <v>5</v>
      </c>
      <c r="F24" s="47" t="s">
        <v>18</v>
      </c>
      <c r="G24" s="38" t="s">
        <v>19</v>
      </c>
      <c r="H24" s="6">
        <v>6</v>
      </c>
      <c r="I24" s="6">
        <v>4</v>
      </c>
      <c r="J24" s="6">
        <v>1</v>
      </c>
      <c r="K24" s="17">
        <v>5</v>
      </c>
      <c r="L24" s="17">
        <v>0</v>
      </c>
      <c r="M24" s="17">
        <v>2</v>
      </c>
      <c r="N24" s="17">
        <v>2</v>
      </c>
      <c r="O24" s="18">
        <f t="shared" si="0"/>
        <v>20</v>
      </c>
      <c r="P24" s="18">
        <v>50</v>
      </c>
      <c r="Q24" s="19">
        <v>40</v>
      </c>
      <c r="R24" s="48" t="s">
        <v>161</v>
      </c>
    </row>
    <row r="25" spans="1:18" ht="35.1" customHeight="1" x14ac:dyDescent="0.2">
      <c r="A25" s="31">
        <v>10</v>
      </c>
      <c r="B25" s="39" t="s">
        <v>32</v>
      </c>
      <c r="C25" s="38" t="s">
        <v>14</v>
      </c>
      <c r="D25" s="38" t="s">
        <v>17</v>
      </c>
      <c r="E25" s="47">
        <v>5</v>
      </c>
      <c r="F25" s="47" t="s">
        <v>18</v>
      </c>
      <c r="G25" s="38" t="s">
        <v>19</v>
      </c>
      <c r="H25" s="6">
        <v>2</v>
      </c>
      <c r="I25" s="6">
        <v>4</v>
      </c>
      <c r="J25" s="6">
        <v>7</v>
      </c>
      <c r="K25" s="17">
        <v>2</v>
      </c>
      <c r="L25" s="17">
        <v>0</v>
      </c>
      <c r="M25" s="17">
        <v>2</v>
      </c>
      <c r="N25" s="17">
        <v>2</v>
      </c>
      <c r="O25" s="18">
        <f t="shared" si="0"/>
        <v>19</v>
      </c>
      <c r="P25" s="18">
        <v>50</v>
      </c>
      <c r="Q25" s="19">
        <f>O25/P25*100</f>
        <v>38</v>
      </c>
      <c r="R25" s="48" t="s">
        <v>161</v>
      </c>
    </row>
    <row r="26" spans="1:18" ht="35.1" customHeight="1" x14ac:dyDescent="0.2">
      <c r="A26" s="27">
        <v>11</v>
      </c>
      <c r="B26" s="39" t="s">
        <v>20</v>
      </c>
      <c r="C26" s="38" t="s">
        <v>14</v>
      </c>
      <c r="D26" s="38" t="s">
        <v>17</v>
      </c>
      <c r="E26" s="47">
        <v>5</v>
      </c>
      <c r="F26" s="47" t="s">
        <v>18</v>
      </c>
      <c r="G26" s="38" t="s">
        <v>19</v>
      </c>
      <c r="H26" s="6">
        <v>1</v>
      </c>
      <c r="I26" s="6">
        <v>6</v>
      </c>
      <c r="J26" s="6">
        <v>5</v>
      </c>
      <c r="K26" s="17">
        <v>0</v>
      </c>
      <c r="L26" s="17">
        <v>2</v>
      </c>
      <c r="M26" s="17">
        <v>2</v>
      </c>
      <c r="N26" s="17">
        <v>2</v>
      </c>
      <c r="O26" s="33">
        <f t="shared" si="0"/>
        <v>18</v>
      </c>
      <c r="P26" s="18">
        <v>50</v>
      </c>
      <c r="Q26" s="19">
        <f>O26/P26*100</f>
        <v>36</v>
      </c>
      <c r="R26" s="48" t="s">
        <v>161</v>
      </c>
    </row>
    <row r="27" spans="1:18" ht="35.1" customHeight="1" x14ac:dyDescent="0.2">
      <c r="A27" s="31">
        <v>12</v>
      </c>
      <c r="B27" s="39" t="s">
        <v>21</v>
      </c>
      <c r="C27" s="38" t="s">
        <v>14</v>
      </c>
      <c r="D27" s="38" t="s">
        <v>17</v>
      </c>
      <c r="E27" s="47">
        <v>5</v>
      </c>
      <c r="F27" s="47" t="s">
        <v>18</v>
      </c>
      <c r="G27" s="38" t="s">
        <v>19</v>
      </c>
      <c r="H27" s="6">
        <v>2</v>
      </c>
      <c r="I27" s="6">
        <v>6</v>
      </c>
      <c r="J27" s="6">
        <v>6</v>
      </c>
      <c r="K27" s="17">
        <v>0</v>
      </c>
      <c r="L27" s="17">
        <v>2</v>
      </c>
      <c r="M27" s="17">
        <v>1</v>
      </c>
      <c r="N27" s="17">
        <v>1</v>
      </c>
      <c r="O27" s="18">
        <f t="shared" si="0"/>
        <v>18</v>
      </c>
      <c r="P27" s="18">
        <v>50</v>
      </c>
      <c r="Q27" s="19">
        <f>O27/P27*100</f>
        <v>36</v>
      </c>
      <c r="R27" s="48" t="s">
        <v>161</v>
      </c>
    </row>
    <row r="28" spans="1:18" ht="35.1" customHeight="1" x14ac:dyDescent="0.2">
      <c r="A28" s="27">
        <v>13</v>
      </c>
      <c r="B28" s="39" t="s">
        <v>28</v>
      </c>
      <c r="C28" s="38" t="s">
        <v>14</v>
      </c>
      <c r="D28" s="38" t="s">
        <v>17</v>
      </c>
      <c r="E28" s="47">
        <v>5</v>
      </c>
      <c r="F28" s="47" t="s">
        <v>18</v>
      </c>
      <c r="G28" s="38" t="s">
        <v>19</v>
      </c>
      <c r="H28" s="6">
        <v>8</v>
      </c>
      <c r="I28" s="6">
        <v>4</v>
      </c>
      <c r="J28" s="6">
        <v>0</v>
      </c>
      <c r="K28" s="17">
        <v>2</v>
      </c>
      <c r="L28" s="17">
        <v>0</v>
      </c>
      <c r="M28" s="17">
        <v>0</v>
      </c>
      <c r="N28" s="17">
        <v>4</v>
      </c>
      <c r="O28" s="18">
        <f t="shared" si="0"/>
        <v>18</v>
      </c>
      <c r="P28" s="18">
        <v>50</v>
      </c>
      <c r="Q28" s="19">
        <v>36</v>
      </c>
      <c r="R28" s="48" t="s">
        <v>161</v>
      </c>
    </row>
    <row r="29" spans="1:18" ht="35.1" customHeight="1" x14ac:dyDescent="0.2">
      <c r="A29" s="31">
        <v>14</v>
      </c>
      <c r="B29" s="39" t="s">
        <v>23</v>
      </c>
      <c r="C29" s="38" t="s">
        <v>14</v>
      </c>
      <c r="D29" s="38" t="s">
        <v>17</v>
      </c>
      <c r="E29" s="47">
        <v>5</v>
      </c>
      <c r="F29" s="47" t="s">
        <v>18</v>
      </c>
      <c r="G29" s="38" t="s">
        <v>19</v>
      </c>
      <c r="H29" s="6">
        <v>0</v>
      </c>
      <c r="I29" s="6">
        <v>6</v>
      </c>
      <c r="J29" s="6">
        <v>5</v>
      </c>
      <c r="K29" s="17">
        <v>2</v>
      </c>
      <c r="L29" s="17">
        <v>0</v>
      </c>
      <c r="M29" s="17">
        <v>2</v>
      </c>
      <c r="N29" s="17">
        <v>2</v>
      </c>
      <c r="O29" s="18">
        <f t="shared" si="0"/>
        <v>17</v>
      </c>
      <c r="P29" s="18">
        <v>50</v>
      </c>
      <c r="Q29" s="19">
        <f>O29/P29*100</f>
        <v>34</v>
      </c>
      <c r="R29" s="48" t="s">
        <v>161</v>
      </c>
    </row>
    <row r="30" spans="1:18" ht="35.1" customHeight="1" x14ac:dyDescent="0.2">
      <c r="A30" s="27">
        <v>15</v>
      </c>
      <c r="B30" s="39" t="s">
        <v>24</v>
      </c>
      <c r="C30" s="38" t="s">
        <v>14</v>
      </c>
      <c r="D30" s="38" t="s">
        <v>17</v>
      </c>
      <c r="E30" s="47">
        <v>5</v>
      </c>
      <c r="F30" s="47" t="s">
        <v>18</v>
      </c>
      <c r="G30" s="38" t="s">
        <v>19</v>
      </c>
      <c r="H30" s="6">
        <v>2</v>
      </c>
      <c r="I30" s="6">
        <v>3</v>
      </c>
      <c r="J30" s="6">
        <v>6</v>
      </c>
      <c r="K30" s="17">
        <v>1</v>
      </c>
      <c r="L30" s="17">
        <v>1</v>
      </c>
      <c r="M30" s="17">
        <v>0</v>
      </c>
      <c r="N30" s="17">
        <v>4</v>
      </c>
      <c r="O30" s="18">
        <f t="shared" si="0"/>
        <v>17</v>
      </c>
      <c r="P30" s="18">
        <v>50</v>
      </c>
      <c r="Q30" s="19">
        <v>34</v>
      </c>
      <c r="R30" s="48" t="s">
        <v>161</v>
      </c>
    </row>
    <row r="31" spans="1:18" ht="35.1" customHeight="1" x14ac:dyDescent="0.2">
      <c r="A31" s="31">
        <v>16</v>
      </c>
      <c r="B31" s="39" t="s">
        <v>25</v>
      </c>
      <c r="C31" s="38" t="s">
        <v>14</v>
      </c>
      <c r="D31" s="38" t="s">
        <v>17</v>
      </c>
      <c r="E31" s="47">
        <v>5</v>
      </c>
      <c r="F31" s="47" t="s">
        <v>18</v>
      </c>
      <c r="G31" s="38" t="s">
        <v>19</v>
      </c>
      <c r="H31" s="6">
        <v>2</v>
      </c>
      <c r="I31" s="6">
        <v>4</v>
      </c>
      <c r="J31" s="6">
        <v>3</v>
      </c>
      <c r="K31" s="6">
        <v>2</v>
      </c>
      <c r="L31" s="6">
        <v>0</v>
      </c>
      <c r="M31" s="6">
        <v>4</v>
      </c>
      <c r="N31" s="17">
        <v>2</v>
      </c>
      <c r="O31" s="18">
        <f t="shared" si="0"/>
        <v>17</v>
      </c>
      <c r="P31" s="18">
        <v>50</v>
      </c>
      <c r="Q31" s="19">
        <v>34</v>
      </c>
      <c r="R31" s="48" t="s">
        <v>161</v>
      </c>
    </row>
    <row r="32" spans="1:18" ht="35.1" customHeight="1" x14ac:dyDescent="0.2">
      <c r="A32" s="27">
        <v>17</v>
      </c>
      <c r="B32" s="39" t="s">
        <v>34</v>
      </c>
      <c r="C32" s="38" t="s">
        <v>14</v>
      </c>
      <c r="D32" s="38" t="s">
        <v>17</v>
      </c>
      <c r="E32" s="47">
        <v>5</v>
      </c>
      <c r="F32" s="47" t="s">
        <v>18</v>
      </c>
      <c r="G32" s="38" t="s">
        <v>19</v>
      </c>
      <c r="H32" s="6">
        <v>2</v>
      </c>
      <c r="I32" s="6">
        <v>5</v>
      </c>
      <c r="J32" s="6">
        <v>5</v>
      </c>
      <c r="K32" s="17">
        <v>0</v>
      </c>
      <c r="L32" s="17">
        <v>0</v>
      </c>
      <c r="M32" s="17">
        <v>4</v>
      </c>
      <c r="N32" s="17">
        <v>1</v>
      </c>
      <c r="O32" s="18">
        <f t="shared" si="0"/>
        <v>17</v>
      </c>
      <c r="P32" s="18">
        <v>50</v>
      </c>
      <c r="Q32" s="19">
        <v>34</v>
      </c>
      <c r="R32" s="48" t="s">
        <v>161</v>
      </c>
    </row>
    <row r="33" spans="1:18" ht="35.1" customHeight="1" x14ac:dyDescent="0.2">
      <c r="A33" s="31">
        <v>18</v>
      </c>
      <c r="B33" s="39" t="s">
        <v>131</v>
      </c>
      <c r="C33" s="38" t="s">
        <v>14</v>
      </c>
      <c r="D33" s="38" t="s">
        <v>17</v>
      </c>
      <c r="E33" s="47">
        <v>5</v>
      </c>
      <c r="F33" s="47" t="s">
        <v>135</v>
      </c>
      <c r="G33" s="38" t="s">
        <v>76</v>
      </c>
      <c r="H33" s="6">
        <v>2</v>
      </c>
      <c r="I33" s="6">
        <v>5</v>
      </c>
      <c r="J33" s="6">
        <v>5</v>
      </c>
      <c r="K33" s="17">
        <v>0</v>
      </c>
      <c r="L33" s="17">
        <v>0</v>
      </c>
      <c r="M33" s="17">
        <v>4</v>
      </c>
      <c r="N33" s="17">
        <v>1</v>
      </c>
      <c r="O33" s="18">
        <f t="shared" si="0"/>
        <v>17</v>
      </c>
      <c r="P33" s="18">
        <v>50</v>
      </c>
      <c r="Q33" s="19">
        <v>34</v>
      </c>
      <c r="R33" s="48" t="s">
        <v>161</v>
      </c>
    </row>
    <row r="34" spans="1:18" ht="35.1" customHeight="1" x14ac:dyDescent="0.2">
      <c r="A34" s="27">
        <v>19</v>
      </c>
      <c r="B34" s="39" t="s">
        <v>30</v>
      </c>
      <c r="C34" s="38" t="s">
        <v>14</v>
      </c>
      <c r="D34" s="38" t="s">
        <v>17</v>
      </c>
      <c r="E34" s="47">
        <v>5</v>
      </c>
      <c r="F34" s="47" t="s">
        <v>18</v>
      </c>
      <c r="G34" s="38" t="s">
        <v>19</v>
      </c>
      <c r="H34" s="6">
        <v>0</v>
      </c>
      <c r="I34" s="6">
        <v>5</v>
      </c>
      <c r="J34" s="6">
        <v>0</v>
      </c>
      <c r="K34" s="17">
        <v>2</v>
      </c>
      <c r="L34" s="17">
        <v>2</v>
      </c>
      <c r="M34" s="17">
        <v>3</v>
      </c>
      <c r="N34" s="17">
        <v>4</v>
      </c>
      <c r="O34" s="18">
        <f t="shared" si="0"/>
        <v>16</v>
      </c>
      <c r="P34" s="18">
        <v>50</v>
      </c>
      <c r="Q34" s="19">
        <f>O34/50*100</f>
        <v>32</v>
      </c>
      <c r="R34" s="48" t="s">
        <v>161</v>
      </c>
    </row>
    <row r="35" spans="1:18" ht="35.1" customHeight="1" x14ac:dyDescent="0.2">
      <c r="A35" s="31">
        <v>20</v>
      </c>
      <c r="B35" s="39" t="s">
        <v>130</v>
      </c>
      <c r="C35" s="38" t="s">
        <v>14</v>
      </c>
      <c r="D35" s="38" t="s">
        <v>17</v>
      </c>
      <c r="E35" s="47">
        <v>5</v>
      </c>
      <c r="F35" s="47" t="s">
        <v>135</v>
      </c>
      <c r="G35" s="38" t="s">
        <v>76</v>
      </c>
      <c r="H35" s="6">
        <v>10</v>
      </c>
      <c r="I35" s="6">
        <v>0</v>
      </c>
      <c r="J35" s="6">
        <v>0</v>
      </c>
      <c r="K35" s="17">
        <v>1</v>
      </c>
      <c r="L35" s="17">
        <v>2</v>
      </c>
      <c r="M35" s="17">
        <v>1</v>
      </c>
      <c r="N35" s="17">
        <v>1</v>
      </c>
      <c r="O35" s="18">
        <f t="shared" si="0"/>
        <v>15</v>
      </c>
      <c r="P35" s="18">
        <v>50</v>
      </c>
      <c r="Q35" s="19">
        <v>30</v>
      </c>
      <c r="R35" s="48" t="s">
        <v>161</v>
      </c>
    </row>
    <row r="36" spans="1:18" ht="35.1" customHeight="1" x14ac:dyDescent="0.2">
      <c r="A36" s="27">
        <v>21</v>
      </c>
      <c r="B36" s="39" t="s">
        <v>134</v>
      </c>
      <c r="C36" s="38" t="s">
        <v>14</v>
      </c>
      <c r="D36" s="38" t="s">
        <v>17</v>
      </c>
      <c r="E36" s="47">
        <v>5</v>
      </c>
      <c r="F36" s="47" t="s">
        <v>135</v>
      </c>
      <c r="G36" s="38" t="s">
        <v>76</v>
      </c>
      <c r="H36" s="6">
        <v>1</v>
      </c>
      <c r="I36" s="6">
        <v>5</v>
      </c>
      <c r="J36" s="6">
        <v>1</v>
      </c>
      <c r="K36" s="17">
        <v>1</v>
      </c>
      <c r="L36" s="17">
        <v>2</v>
      </c>
      <c r="M36" s="17">
        <v>0</v>
      </c>
      <c r="N36" s="17">
        <v>1</v>
      </c>
      <c r="O36" s="18">
        <f t="shared" si="0"/>
        <v>11</v>
      </c>
      <c r="P36" s="18">
        <v>50</v>
      </c>
      <c r="Q36" s="19">
        <v>22</v>
      </c>
      <c r="R36" s="48" t="s">
        <v>161</v>
      </c>
    </row>
    <row r="37" spans="1:18" ht="35.1" customHeight="1" x14ac:dyDescent="0.2">
      <c r="A37" s="31">
        <v>22</v>
      </c>
      <c r="B37" s="39" t="s">
        <v>133</v>
      </c>
      <c r="C37" s="38" t="s">
        <v>14</v>
      </c>
      <c r="D37" s="38" t="s">
        <v>17</v>
      </c>
      <c r="E37" s="47">
        <v>5</v>
      </c>
      <c r="F37" s="47" t="s">
        <v>135</v>
      </c>
      <c r="G37" s="38" t="s">
        <v>76</v>
      </c>
      <c r="H37" s="6">
        <v>0</v>
      </c>
      <c r="I37" s="6">
        <v>5</v>
      </c>
      <c r="J37" s="6">
        <v>2</v>
      </c>
      <c r="K37" s="17">
        <v>0</v>
      </c>
      <c r="L37" s="17">
        <v>0</v>
      </c>
      <c r="M37" s="17">
        <v>2</v>
      </c>
      <c r="N37" s="17">
        <v>1</v>
      </c>
      <c r="O37" s="18">
        <f t="shared" si="0"/>
        <v>10</v>
      </c>
      <c r="P37" s="18">
        <v>50</v>
      </c>
      <c r="Q37" s="19">
        <v>20</v>
      </c>
      <c r="R37" s="48" t="s">
        <v>161</v>
      </c>
    </row>
    <row r="38" spans="1:18" ht="31.5" x14ac:dyDescent="0.2">
      <c r="A38" s="7"/>
      <c r="B38" s="11" t="s">
        <v>7</v>
      </c>
      <c r="C38" s="7"/>
      <c r="D38" s="52" t="s">
        <v>76</v>
      </c>
      <c r="E38" s="7"/>
      <c r="F38" s="7"/>
      <c r="G38" s="7" t="s">
        <v>8</v>
      </c>
      <c r="H38" s="9"/>
      <c r="I38" s="9"/>
      <c r="J38" s="9"/>
      <c r="K38" s="10"/>
      <c r="L38" s="10"/>
      <c r="M38" s="10"/>
      <c r="N38" s="10"/>
      <c r="O38" s="10"/>
      <c r="P38" s="10"/>
      <c r="Q38" s="9"/>
    </row>
    <row r="39" spans="1:18" ht="47.25" x14ac:dyDescent="0.25">
      <c r="B39" s="12" t="s">
        <v>9</v>
      </c>
      <c r="C39" s="2"/>
      <c r="D39" s="53" t="s">
        <v>57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8" ht="31.5" x14ac:dyDescent="0.2">
      <c r="B40" s="4"/>
      <c r="C40" s="4"/>
      <c r="D40" s="54" t="s">
        <v>75</v>
      </c>
      <c r="E40" s="26"/>
      <c r="F40" s="26"/>
      <c r="G40" s="7" t="s">
        <v>8</v>
      </c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8" ht="31.5" x14ac:dyDescent="0.2">
      <c r="B41" s="4"/>
      <c r="C41" s="4"/>
      <c r="D41" s="54" t="s">
        <v>108</v>
      </c>
      <c r="E41" s="26"/>
      <c r="F41" s="26"/>
      <c r="G41" s="7" t="s">
        <v>8</v>
      </c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8" ht="31.5" x14ac:dyDescent="0.2">
      <c r="B42" s="4"/>
      <c r="C42" s="4"/>
      <c r="D42" s="54" t="s">
        <v>184</v>
      </c>
      <c r="E42" s="4"/>
      <c r="F42" s="4"/>
      <c r="G42" s="7" t="s">
        <v>8</v>
      </c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8" ht="25.5" x14ac:dyDescent="0.2">
      <c r="B43" s="4"/>
      <c r="C43" s="4"/>
      <c r="D43" s="4"/>
      <c r="E43" s="4"/>
      <c r="F43" s="4"/>
      <c r="G43" s="7" t="s">
        <v>8</v>
      </c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8" ht="25.5" x14ac:dyDescent="0.2">
      <c r="B44" s="4"/>
      <c r="C44" s="4"/>
      <c r="D44" s="4"/>
      <c r="E44" s="4"/>
      <c r="F44" s="4"/>
      <c r="G44" s="7" t="s">
        <v>8</v>
      </c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8" ht="25.5" x14ac:dyDescent="0.2">
      <c r="B45" s="4"/>
      <c r="C45" s="4"/>
      <c r="D45" s="4"/>
      <c r="E45" s="4"/>
      <c r="F45" s="4"/>
      <c r="G45" s="7" t="s">
        <v>8</v>
      </c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8" ht="25.5" x14ac:dyDescent="0.2">
      <c r="B46" s="4"/>
      <c r="C46" s="4"/>
      <c r="D46" s="4"/>
      <c r="E46" s="4"/>
      <c r="F46" s="4"/>
      <c r="G46" s="7" t="s">
        <v>8</v>
      </c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8" ht="25.5" x14ac:dyDescent="0.2">
      <c r="B47" s="4"/>
      <c r="C47" s="4"/>
      <c r="D47" s="4"/>
      <c r="E47" s="4"/>
      <c r="F47" s="4"/>
      <c r="G47" s="7" t="s">
        <v>8</v>
      </c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8" ht="25.5" x14ac:dyDescent="0.2">
      <c r="B48" s="4"/>
      <c r="C48" s="4"/>
      <c r="D48" s="4"/>
      <c r="E48" s="4"/>
      <c r="F48" s="4"/>
      <c r="G48" s="7" t="s">
        <v>8</v>
      </c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2:2" ht="12.75" x14ac:dyDescent="0.2">
      <c r="B49" s="4"/>
    </row>
  </sheetData>
  <sortState ref="A17:A37">
    <sortCondition ref="A16"/>
  </sortState>
  <mergeCells count="10">
    <mergeCell ref="A13:Q13"/>
    <mergeCell ref="A3:Q3"/>
    <mergeCell ref="A5:Q5"/>
    <mergeCell ref="A6:Q6"/>
    <mergeCell ref="A9:K9"/>
    <mergeCell ref="A7:T7"/>
    <mergeCell ref="A8:T8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1"/>
  <sheetViews>
    <sheetView zoomScale="66" zoomScaleNormal="66" workbookViewId="0">
      <selection activeCell="C1" sqref="C1:C1048576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4.1640625" customWidth="1"/>
    <col min="10" max="10" width="12.5" customWidth="1"/>
    <col min="11" max="13" width="13.33203125" customWidth="1"/>
    <col min="14" max="14" width="13" customWidth="1"/>
    <col min="15" max="15" width="22.5" customWidth="1"/>
    <col min="16" max="16" width="22.1640625" customWidth="1"/>
    <col min="17" max="17" width="17.33203125" customWidth="1"/>
    <col min="18" max="18" width="21.6640625" customWidth="1"/>
  </cols>
  <sheetData>
    <row r="3" spans="1:19" ht="15" x14ac:dyDescent="0.2">
      <c r="A3" s="74" t="s">
        <v>97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9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ht="15" x14ac:dyDescent="0.2">
      <c r="A5" s="75" t="s">
        <v>163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9" ht="15" x14ac:dyDescent="0.2">
      <c r="A6" s="75" t="s">
        <v>102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pans="1:19" ht="15.75" x14ac:dyDescent="0.25">
      <c r="A7" s="77" t="s">
        <v>103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19" ht="15" customHeight="1" x14ac:dyDescent="0.2">
      <c r="A8" s="76" t="s">
        <v>104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spans="1:19" ht="15" customHeight="1" x14ac:dyDescent="0.25">
      <c r="A9" s="76" t="s">
        <v>105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50"/>
      <c r="M9" s="50"/>
      <c r="N9" s="50"/>
      <c r="O9" s="50"/>
      <c r="P9" s="50"/>
      <c r="Q9" s="51"/>
      <c r="R9" s="51"/>
      <c r="S9" s="51"/>
    </row>
    <row r="10" spans="1:19" ht="14.25" customHeight="1" x14ac:dyDescent="0.2">
      <c r="A10" s="78" t="s">
        <v>106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spans="1:19" ht="14.25" customHeight="1" x14ac:dyDescent="0.2">
      <c r="A11" s="78" t="s">
        <v>107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  <row r="12" spans="1:19" ht="15.75" x14ac:dyDescent="0.2">
      <c r="A12" s="78" t="s">
        <v>183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</row>
    <row r="13" spans="1:19" ht="12.75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9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9" ht="51" x14ac:dyDescent="0.2">
      <c r="A15" s="36" t="s">
        <v>0</v>
      </c>
      <c r="B15" s="46" t="s">
        <v>1</v>
      </c>
      <c r="C15" s="46" t="s">
        <v>13</v>
      </c>
      <c r="D15" s="36" t="s">
        <v>2</v>
      </c>
      <c r="E15" s="37" t="s">
        <v>15</v>
      </c>
      <c r="F15" s="37" t="s">
        <v>16</v>
      </c>
      <c r="G15" s="36" t="s">
        <v>3</v>
      </c>
      <c r="H15" s="35" t="s">
        <v>35</v>
      </c>
      <c r="I15" s="36" t="s">
        <v>36</v>
      </c>
      <c r="J15" s="36" t="s">
        <v>10</v>
      </c>
      <c r="K15" s="37" t="s">
        <v>11</v>
      </c>
      <c r="L15" s="37" t="s">
        <v>37</v>
      </c>
      <c r="M15" s="37" t="s">
        <v>38</v>
      </c>
      <c r="N15" s="37" t="s">
        <v>39</v>
      </c>
      <c r="O15" s="36" t="s">
        <v>4</v>
      </c>
      <c r="P15" s="36" t="s">
        <v>5</v>
      </c>
      <c r="Q15" s="36" t="s">
        <v>6</v>
      </c>
      <c r="R15" s="36" t="s">
        <v>12</v>
      </c>
    </row>
    <row r="16" spans="1:19" ht="30" customHeight="1" x14ac:dyDescent="0.2">
      <c r="A16" s="6">
        <v>1</v>
      </c>
      <c r="B16" s="39" t="s">
        <v>41</v>
      </c>
      <c r="C16" s="38" t="s">
        <v>14</v>
      </c>
      <c r="D16" s="38" t="s">
        <v>17</v>
      </c>
      <c r="E16" s="47">
        <v>6</v>
      </c>
      <c r="F16" s="47" t="s">
        <v>55</v>
      </c>
      <c r="G16" s="38" t="s">
        <v>57</v>
      </c>
      <c r="H16" s="6">
        <v>5</v>
      </c>
      <c r="I16" s="6">
        <v>5</v>
      </c>
      <c r="J16" s="6">
        <v>12</v>
      </c>
      <c r="K16" s="17">
        <v>1</v>
      </c>
      <c r="L16" s="17">
        <v>2</v>
      </c>
      <c r="M16" s="17">
        <v>4</v>
      </c>
      <c r="N16" s="17">
        <v>4</v>
      </c>
      <c r="O16" s="45">
        <f>SUM(H16:N16)</f>
        <v>33</v>
      </c>
      <c r="P16" s="18">
        <v>50</v>
      </c>
      <c r="Q16" s="19">
        <f>O16/P16*100</f>
        <v>66</v>
      </c>
      <c r="R16" s="48" t="s">
        <v>162</v>
      </c>
    </row>
    <row r="17" spans="1:18" ht="30" customHeight="1" x14ac:dyDescent="0.2">
      <c r="A17" s="6">
        <v>2</v>
      </c>
      <c r="B17" s="39" t="s">
        <v>45</v>
      </c>
      <c r="C17" s="38" t="s">
        <v>14</v>
      </c>
      <c r="D17" s="38" t="s">
        <v>17</v>
      </c>
      <c r="E17" s="47">
        <v>6</v>
      </c>
      <c r="F17" s="47" t="s">
        <v>55</v>
      </c>
      <c r="G17" s="38" t="s">
        <v>57</v>
      </c>
      <c r="H17" s="6">
        <v>5</v>
      </c>
      <c r="I17" s="6">
        <v>6</v>
      </c>
      <c r="J17" s="6">
        <v>9</v>
      </c>
      <c r="K17" s="6">
        <v>2</v>
      </c>
      <c r="L17" s="6">
        <v>3</v>
      </c>
      <c r="M17" s="6">
        <v>4</v>
      </c>
      <c r="N17" s="17">
        <v>4</v>
      </c>
      <c r="O17" s="17">
        <f>SUM(H17:N17)</f>
        <v>33</v>
      </c>
      <c r="P17" s="18">
        <v>50</v>
      </c>
      <c r="Q17" s="19">
        <f>O17/P17*100</f>
        <v>66</v>
      </c>
      <c r="R17" s="48" t="s">
        <v>162</v>
      </c>
    </row>
    <row r="18" spans="1:18" ht="30" customHeight="1" x14ac:dyDescent="0.2">
      <c r="A18" s="6">
        <v>3</v>
      </c>
      <c r="B18" s="39" t="s">
        <v>49</v>
      </c>
      <c r="C18" s="38" t="s">
        <v>14</v>
      </c>
      <c r="D18" s="38" t="s">
        <v>17</v>
      </c>
      <c r="E18" s="47">
        <v>6</v>
      </c>
      <c r="F18" s="47" t="s">
        <v>55</v>
      </c>
      <c r="G18" s="38" t="s">
        <v>57</v>
      </c>
      <c r="H18" s="6">
        <v>4</v>
      </c>
      <c r="I18" s="6">
        <v>6</v>
      </c>
      <c r="J18" s="6">
        <v>11</v>
      </c>
      <c r="K18" s="17">
        <v>1</v>
      </c>
      <c r="L18" s="17">
        <v>2</v>
      </c>
      <c r="M18" s="17">
        <v>3</v>
      </c>
      <c r="N18" s="17">
        <v>4</v>
      </c>
      <c r="O18" s="17">
        <f>SUM(H18:N18)</f>
        <v>31</v>
      </c>
      <c r="P18" s="18">
        <v>50</v>
      </c>
      <c r="Q18" s="19">
        <f>O18/P18*100</f>
        <v>62</v>
      </c>
      <c r="R18" s="48" t="s">
        <v>162</v>
      </c>
    </row>
    <row r="19" spans="1:18" ht="30" customHeight="1" x14ac:dyDescent="0.2">
      <c r="A19" s="6">
        <v>4</v>
      </c>
      <c r="B19" s="39" t="s">
        <v>40</v>
      </c>
      <c r="C19" s="38" t="s">
        <v>14</v>
      </c>
      <c r="D19" s="38" t="s">
        <v>17</v>
      </c>
      <c r="E19" s="47">
        <v>6</v>
      </c>
      <c r="F19" s="47" t="s">
        <v>55</v>
      </c>
      <c r="G19" s="38" t="s">
        <v>57</v>
      </c>
      <c r="H19" s="6">
        <v>5</v>
      </c>
      <c r="I19" s="6">
        <v>5</v>
      </c>
      <c r="J19" s="6">
        <v>8</v>
      </c>
      <c r="K19" s="17">
        <v>2</v>
      </c>
      <c r="L19" s="17">
        <v>3</v>
      </c>
      <c r="M19" s="17">
        <v>4</v>
      </c>
      <c r="N19" s="17">
        <v>2</v>
      </c>
      <c r="O19" s="45">
        <f>SUM(H19:N19)</f>
        <v>29</v>
      </c>
      <c r="P19" s="18">
        <v>50</v>
      </c>
      <c r="Q19" s="19">
        <f>O19/P19*100</f>
        <v>57.999999999999993</v>
      </c>
      <c r="R19" s="48" t="s">
        <v>162</v>
      </c>
    </row>
    <row r="20" spans="1:18" ht="30" customHeight="1" x14ac:dyDescent="0.2">
      <c r="A20" s="6">
        <v>5</v>
      </c>
      <c r="B20" s="39" t="s">
        <v>42</v>
      </c>
      <c r="C20" s="38" t="s">
        <v>14</v>
      </c>
      <c r="D20" s="38" t="s">
        <v>17</v>
      </c>
      <c r="E20" s="47">
        <v>6</v>
      </c>
      <c r="F20" s="47" t="s">
        <v>55</v>
      </c>
      <c r="G20" s="38" t="s">
        <v>57</v>
      </c>
      <c r="H20" s="6">
        <v>3</v>
      </c>
      <c r="I20" s="6">
        <v>3</v>
      </c>
      <c r="J20" s="6">
        <v>12</v>
      </c>
      <c r="K20" s="17">
        <v>2</v>
      </c>
      <c r="L20" s="17">
        <v>1</v>
      </c>
      <c r="M20" s="17">
        <v>4</v>
      </c>
      <c r="N20" s="17">
        <v>4</v>
      </c>
      <c r="O20" s="17">
        <f xml:space="preserve"> SUM(H20:N20)</f>
        <v>29</v>
      </c>
      <c r="P20" s="18">
        <v>50</v>
      </c>
      <c r="Q20" s="19">
        <f>O20/P20*100</f>
        <v>57.999999999999993</v>
      </c>
      <c r="R20" s="48" t="s">
        <v>162</v>
      </c>
    </row>
    <row r="21" spans="1:18" ht="30" customHeight="1" x14ac:dyDescent="0.2">
      <c r="A21" s="6">
        <v>6</v>
      </c>
      <c r="B21" s="19" t="s">
        <v>137</v>
      </c>
      <c r="C21" s="38" t="s">
        <v>14</v>
      </c>
      <c r="D21" s="38" t="s">
        <v>17</v>
      </c>
      <c r="E21" s="47">
        <v>6</v>
      </c>
      <c r="F21" s="19" t="s">
        <v>56</v>
      </c>
      <c r="G21" s="38" t="s">
        <v>57</v>
      </c>
      <c r="H21" s="6">
        <v>12</v>
      </c>
      <c r="I21" s="6">
        <v>4</v>
      </c>
      <c r="J21" s="6">
        <v>4</v>
      </c>
      <c r="K21" s="6">
        <v>3</v>
      </c>
      <c r="L21" s="6">
        <v>3</v>
      </c>
      <c r="M21" s="6">
        <v>3</v>
      </c>
      <c r="N21" s="6">
        <v>0</v>
      </c>
      <c r="O21" s="6">
        <v>29</v>
      </c>
      <c r="P21" s="18">
        <v>50</v>
      </c>
      <c r="Q21" s="19">
        <v>58</v>
      </c>
      <c r="R21" s="48" t="s">
        <v>162</v>
      </c>
    </row>
    <row r="22" spans="1:18" ht="30" customHeight="1" x14ac:dyDescent="0.2">
      <c r="A22" s="6">
        <v>7</v>
      </c>
      <c r="B22" s="39" t="s">
        <v>43</v>
      </c>
      <c r="C22" s="38" t="s">
        <v>14</v>
      </c>
      <c r="D22" s="38" t="s">
        <v>17</v>
      </c>
      <c r="E22" s="47">
        <v>6</v>
      </c>
      <c r="F22" s="47" t="s">
        <v>55</v>
      </c>
      <c r="G22" s="38" t="s">
        <v>57</v>
      </c>
      <c r="H22" s="6">
        <v>8</v>
      </c>
      <c r="I22" s="6">
        <v>4</v>
      </c>
      <c r="J22" s="6">
        <v>5</v>
      </c>
      <c r="K22" s="17">
        <v>2</v>
      </c>
      <c r="L22" s="17">
        <v>3</v>
      </c>
      <c r="M22" s="17">
        <v>3</v>
      </c>
      <c r="N22" s="17">
        <v>2</v>
      </c>
      <c r="O22" s="17">
        <f t="shared" ref="O22:O28" si="0">SUM(H22:N22)</f>
        <v>27</v>
      </c>
      <c r="P22" s="18">
        <v>50</v>
      </c>
      <c r="Q22" s="19">
        <f>O22/P22*100</f>
        <v>54</v>
      </c>
      <c r="R22" s="48" t="s">
        <v>162</v>
      </c>
    </row>
    <row r="23" spans="1:18" ht="30" customHeight="1" x14ac:dyDescent="0.2">
      <c r="A23" s="6">
        <v>8</v>
      </c>
      <c r="B23" s="39" t="s">
        <v>51</v>
      </c>
      <c r="C23" s="38" t="s">
        <v>14</v>
      </c>
      <c r="D23" s="38" t="s">
        <v>17</v>
      </c>
      <c r="E23" s="47">
        <v>6</v>
      </c>
      <c r="F23" s="47" t="s">
        <v>55</v>
      </c>
      <c r="G23" s="38" t="s">
        <v>57</v>
      </c>
      <c r="H23" s="6">
        <v>3</v>
      </c>
      <c r="I23" s="6">
        <v>5</v>
      </c>
      <c r="J23" s="6">
        <v>9</v>
      </c>
      <c r="K23" s="17">
        <v>0</v>
      </c>
      <c r="L23" s="17">
        <v>1</v>
      </c>
      <c r="M23" s="17">
        <v>4</v>
      </c>
      <c r="N23" s="17">
        <v>4</v>
      </c>
      <c r="O23" s="17">
        <f t="shared" si="0"/>
        <v>26</v>
      </c>
      <c r="P23" s="18">
        <v>50</v>
      </c>
      <c r="Q23" s="19">
        <f>O23/P23*100</f>
        <v>52</v>
      </c>
      <c r="R23" s="48" t="s">
        <v>162</v>
      </c>
    </row>
    <row r="24" spans="1:18" ht="30" customHeight="1" x14ac:dyDescent="0.2">
      <c r="A24" s="6">
        <v>9</v>
      </c>
      <c r="B24" s="39" t="s">
        <v>47</v>
      </c>
      <c r="C24" s="38" t="s">
        <v>14</v>
      </c>
      <c r="D24" s="38" t="s">
        <v>17</v>
      </c>
      <c r="E24" s="47">
        <v>6</v>
      </c>
      <c r="F24" s="47" t="s">
        <v>55</v>
      </c>
      <c r="G24" s="38" t="s">
        <v>57</v>
      </c>
      <c r="H24" s="6">
        <v>10</v>
      </c>
      <c r="I24" s="6">
        <v>4</v>
      </c>
      <c r="J24" s="6">
        <v>2</v>
      </c>
      <c r="K24" s="17">
        <v>0</v>
      </c>
      <c r="L24" s="17">
        <v>3</v>
      </c>
      <c r="M24" s="17">
        <v>4</v>
      </c>
      <c r="N24" s="17">
        <v>2</v>
      </c>
      <c r="O24" s="17">
        <f t="shared" si="0"/>
        <v>25</v>
      </c>
      <c r="P24" s="18">
        <v>50</v>
      </c>
      <c r="Q24" s="19">
        <f>O24/P24*100</f>
        <v>50</v>
      </c>
      <c r="R24" s="48" t="s">
        <v>162</v>
      </c>
    </row>
    <row r="25" spans="1:18" ht="30" customHeight="1" x14ac:dyDescent="0.2">
      <c r="A25" s="6">
        <v>10</v>
      </c>
      <c r="B25" s="39" t="s">
        <v>48</v>
      </c>
      <c r="C25" s="38" t="s">
        <v>14</v>
      </c>
      <c r="D25" s="38" t="s">
        <v>17</v>
      </c>
      <c r="E25" s="47">
        <v>6</v>
      </c>
      <c r="F25" s="47" t="s">
        <v>55</v>
      </c>
      <c r="G25" s="38" t="s">
        <v>57</v>
      </c>
      <c r="H25" s="6">
        <v>5</v>
      </c>
      <c r="I25" s="6">
        <v>4</v>
      </c>
      <c r="J25" s="6">
        <v>5</v>
      </c>
      <c r="K25" s="17">
        <v>2</v>
      </c>
      <c r="L25" s="17">
        <v>3</v>
      </c>
      <c r="M25" s="17">
        <v>4</v>
      </c>
      <c r="N25" s="17">
        <v>2</v>
      </c>
      <c r="O25" s="17">
        <f t="shared" si="0"/>
        <v>25</v>
      </c>
      <c r="P25" s="18">
        <v>50</v>
      </c>
      <c r="Q25" s="19">
        <v>50</v>
      </c>
      <c r="R25" s="48" t="s">
        <v>162</v>
      </c>
    </row>
    <row r="26" spans="1:18" ht="30" customHeight="1" x14ac:dyDescent="0.2">
      <c r="A26" s="6">
        <v>11</v>
      </c>
      <c r="B26" s="39" t="s">
        <v>53</v>
      </c>
      <c r="C26" s="38" t="s">
        <v>14</v>
      </c>
      <c r="D26" s="38" t="s">
        <v>17</v>
      </c>
      <c r="E26" s="47">
        <v>6</v>
      </c>
      <c r="F26" s="47" t="s">
        <v>56</v>
      </c>
      <c r="G26" s="38" t="s">
        <v>57</v>
      </c>
      <c r="H26" s="6">
        <v>0</v>
      </c>
      <c r="I26" s="6">
        <v>6</v>
      </c>
      <c r="J26" s="6">
        <v>9</v>
      </c>
      <c r="K26" s="17">
        <v>2</v>
      </c>
      <c r="L26" s="17">
        <v>3</v>
      </c>
      <c r="M26" s="17">
        <v>3</v>
      </c>
      <c r="N26" s="17">
        <v>2</v>
      </c>
      <c r="O26" s="17">
        <f t="shared" si="0"/>
        <v>25</v>
      </c>
      <c r="P26" s="18">
        <v>50</v>
      </c>
      <c r="Q26" s="19">
        <v>50</v>
      </c>
      <c r="R26" s="48" t="s">
        <v>162</v>
      </c>
    </row>
    <row r="27" spans="1:18" ht="30" customHeight="1" x14ac:dyDescent="0.2">
      <c r="A27" s="6">
        <v>12</v>
      </c>
      <c r="B27" s="39" t="s">
        <v>46</v>
      </c>
      <c r="C27" s="38" t="s">
        <v>14</v>
      </c>
      <c r="D27" s="38" t="s">
        <v>17</v>
      </c>
      <c r="E27" s="47">
        <v>6</v>
      </c>
      <c r="F27" s="47" t="s">
        <v>55</v>
      </c>
      <c r="G27" s="38" t="s">
        <v>57</v>
      </c>
      <c r="H27" s="6">
        <v>4</v>
      </c>
      <c r="I27" s="6">
        <v>6</v>
      </c>
      <c r="J27" s="6">
        <v>8</v>
      </c>
      <c r="K27" s="17">
        <v>1</v>
      </c>
      <c r="L27" s="17">
        <v>2</v>
      </c>
      <c r="M27" s="17">
        <v>3</v>
      </c>
      <c r="N27" s="17">
        <v>1</v>
      </c>
      <c r="O27" s="17">
        <f t="shared" si="0"/>
        <v>25</v>
      </c>
      <c r="P27" s="18">
        <v>50</v>
      </c>
      <c r="Q27" s="19">
        <f>O27/P27*100</f>
        <v>50</v>
      </c>
      <c r="R27" s="48" t="s">
        <v>162</v>
      </c>
    </row>
    <row r="28" spans="1:18" ht="30" customHeight="1" x14ac:dyDescent="0.2">
      <c r="A28" s="6">
        <v>13</v>
      </c>
      <c r="B28" s="39" t="s">
        <v>50</v>
      </c>
      <c r="C28" s="38" t="s">
        <v>14</v>
      </c>
      <c r="D28" s="38" t="s">
        <v>17</v>
      </c>
      <c r="E28" s="47">
        <v>6</v>
      </c>
      <c r="F28" s="47" t="s">
        <v>55</v>
      </c>
      <c r="G28" s="38" t="s">
        <v>57</v>
      </c>
      <c r="H28" s="6">
        <v>0</v>
      </c>
      <c r="I28" s="6">
        <v>3</v>
      </c>
      <c r="J28" s="6">
        <v>6</v>
      </c>
      <c r="K28" s="17">
        <v>2</v>
      </c>
      <c r="L28" s="17">
        <v>3</v>
      </c>
      <c r="M28" s="17">
        <v>4</v>
      </c>
      <c r="N28" s="17">
        <v>1</v>
      </c>
      <c r="O28" s="17">
        <f t="shared" si="0"/>
        <v>19</v>
      </c>
      <c r="P28" s="18">
        <v>50</v>
      </c>
      <c r="Q28" s="19">
        <f>O28/P28*100</f>
        <v>38</v>
      </c>
      <c r="R28" s="48" t="s">
        <v>161</v>
      </c>
    </row>
    <row r="29" spans="1:18" ht="30" customHeight="1" x14ac:dyDescent="0.2">
      <c r="A29" s="6">
        <v>14</v>
      </c>
      <c r="B29" s="19" t="s">
        <v>142</v>
      </c>
      <c r="C29" s="38" t="s">
        <v>14</v>
      </c>
      <c r="D29" s="38" t="s">
        <v>17</v>
      </c>
      <c r="E29" s="47">
        <v>6</v>
      </c>
      <c r="F29" s="19" t="s">
        <v>160</v>
      </c>
      <c r="G29" s="38" t="s">
        <v>76</v>
      </c>
      <c r="H29" s="6">
        <v>6</v>
      </c>
      <c r="I29" s="6">
        <v>2</v>
      </c>
      <c r="J29" s="6">
        <v>2</v>
      </c>
      <c r="K29" s="6">
        <v>2</v>
      </c>
      <c r="L29" s="6">
        <v>5</v>
      </c>
      <c r="M29" s="6">
        <v>0</v>
      </c>
      <c r="N29" s="6">
        <v>1</v>
      </c>
      <c r="O29" s="6">
        <v>18</v>
      </c>
      <c r="P29" s="18">
        <v>50</v>
      </c>
      <c r="Q29" s="19">
        <v>36</v>
      </c>
      <c r="R29" s="48" t="s">
        <v>161</v>
      </c>
    </row>
    <row r="30" spans="1:18" ht="30" customHeight="1" x14ac:dyDescent="0.2">
      <c r="A30" s="6">
        <v>15</v>
      </c>
      <c r="B30" s="39" t="s">
        <v>44</v>
      </c>
      <c r="C30" s="38" t="s">
        <v>14</v>
      </c>
      <c r="D30" s="38" t="s">
        <v>17</v>
      </c>
      <c r="E30" s="47">
        <v>6</v>
      </c>
      <c r="F30" s="47" t="s">
        <v>55</v>
      </c>
      <c r="G30" s="38" t="s">
        <v>57</v>
      </c>
      <c r="H30" s="6">
        <v>1</v>
      </c>
      <c r="I30" s="6">
        <v>4</v>
      </c>
      <c r="J30" s="6">
        <v>5</v>
      </c>
      <c r="K30" s="17">
        <v>0</v>
      </c>
      <c r="L30" s="17">
        <v>1</v>
      </c>
      <c r="M30" s="17">
        <v>0</v>
      </c>
      <c r="N30" s="17">
        <v>4</v>
      </c>
      <c r="O30" s="17">
        <f>SUM(H30:N30)</f>
        <v>15</v>
      </c>
      <c r="P30" s="18">
        <v>50</v>
      </c>
      <c r="Q30" s="19">
        <f>O30/P30*100</f>
        <v>30</v>
      </c>
      <c r="R30" s="48" t="s">
        <v>161</v>
      </c>
    </row>
    <row r="31" spans="1:18" ht="30" customHeight="1" x14ac:dyDescent="0.2">
      <c r="A31" s="6">
        <v>16</v>
      </c>
      <c r="B31" s="39" t="s">
        <v>52</v>
      </c>
      <c r="C31" s="38" t="s">
        <v>14</v>
      </c>
      <c r="D31" s="38" t="s">
        <v>17</v>
      </c>
      <c r="E31" s="47">
        <v>6</v>
      </c>
      <c r="F31" s="47" t="s">
        <v>55</v>
      </c>
      <c r="G31" s="38" t="s">
        <v>57</v>
      </c>
      <c r="H31" s="6">
        <v>3</v>
      </c>
      <c r="I31" s="6">
        <v>4</v>
      </c>
      <c r="J31" s="6">
        <v>5</v>
      </c>
      <c r="K31" s="17">
        <v>0</v>
      </c>
      <c r="L31" s="17">
        <v>1</v>
      </c>
      <c r="M31" s="17">
        <v>1</v>
      </c>
      <c r="N31" s="17">
        <v>1</v>
      </c>
      <c r="O31" s="17">
        <f>SUM(H31:N31)</f>
        <v>15</v>
      </c>
      <c r="P31" s="18">
        <v>50</v>
      </c>
      <c r="Q31" s="19">
        <f>O31/P31*100</f>
        <v>30</v>
      </c>
      <c r="R31" s="48" t="s">
        <v>161</v>
      </c>
    </row>
    <row r="32" spans="1:18" ht="30" customHeight="1" x14ac:dyDescent="0.2">
      <c r="A32" s="6">
        <v>17</v>
      </c>
      <c r="B32" s="19" t="s">
        <v>136</v>
      </c>
      <c r="C32" s="38" t="s">
        <v>14</v>
      </c>
      <c r="D32" s="38" t="s">
        <v>17</v>
      </c>
      <c r="E32" s="47">
        <v>6</v>
      </c>
      <c r="F32" s="19" t="s">
        <v>56</v>
      </c>
      <c r="G32" s="38" t="s">
        <v>57</v>
      </c>
      <c r="H32" s="6">
        <v>0</v>
      </c>
      <c r="I32" s="6">
        <v>3</v>
      </c>
      <c r="J32" s="6">
        <v>4</v>
      </c>
      <c r="K32" s="6">
        <v>2</v>
      </c>
      <c r="L32" s="6">
        <v>3</v>
      </c>
      <c r="M32" s="6">
        <v>0</v>
      </c>
      <c r="N32" s="6">
        <v>3</v>
      </c>
      <c r="O32" s="6">
        <v>15</v>
      </c>
      <c r="P32" s="18">
        <v>50</v>
      </c>
      <c r="Q32" s="19">
        <v>30</v>
      </c>
      <c r="R32" s="48" t="s">
        <v>161</v>
      </c>
    </row>
    <row r="33" spans="1:18" ht="30" customHeight="1" x14ac:dyDescent="0.2">
      <c r="A33" s="6">
        <v>18</v>
      </c>
      <c r="B33" s="19" t="s">
        <v>138</v>
      </c>
      <c r="C33" s="38" t="s">
        <v>14</v>
      </c>
      <c r="D33" s="38" t="s">
        <v>17</v>
      </c>
      <c r="E33" s="47">
        <v>6</v>
      </c>
      <c r="F33" s="19" t="s">
        <v>159</v>
      </c>
      <c r="G33" s="38" t="s">
        <v>76</v>
      </c>
      <c r="H33" s="6">
        <v>2</v>
      </c>
      <c r="I33" s="6">
        <v>3</v>
      </c>
      <c r="J33" s="6">
        <v>3</v>
      </c>
      <c r="K33" s="6">
        <v>1</v>
      </c>
      <c r="L33" s="6">
        <v>1</v>
      </c>
      <c r="M33" s="6">
        <v>4</v>
      </c>
      <c r="N33" s="6">
        <v>4</v>
      </c>
      <c r="O33" s="6">
        <v>15</v>
      </c>
      <c r="P33" s="18">
        <v>50</v>
      </c>
      <c r="Q33" s="19">
        <v>30</v>
      </c>
      <c r="R33" s="48" t="s">
        <v>161</v>
      </c>
    </row>
    <row r="34" spans="1:18" ht="30" customHeight="1" x14ac:dyDescent="0.2">
      <c r="A34" s="6">
        <v>19</v>
      </c>
      <c r="B34" s="19" t="s">
        <v>139</v>
      </c>
      <c r="C34" s="38" t="s">
        <v>14</v>
      </c>
      <c r="D34" s="38" t="s">
        <v>17</v>
      </c>
      <c r="E34" s="47">
        <v>6</v>
      </c>
      <c r="F34" s="19" t="s">
        <v>159</v>
      </c>
      <c r="G34" s="38" t="s">
        <v>76</v>
      </c>
      <c r="H34" s="6">
        <v>0</v>
      </c>
      <c r="I34" s="6">
        <v>4</v>
      </c>
      <c r="J34" s="6">
        <v>2</v>
      </c>
      <c r="K34" s="6">
        <v>1</v>
      </c>
      <c r="L34" s="6">
        <v>1</v>
      </c>
      <c r="M34" s="6">
        <v>3</v>
      </c>
      <c r="N34" s="6">
        <v>2</v>
      </c>
      <c r="O34" s="6">
        <v>14</v>
      </c>
      <c r="P34" s="18">
        <v>50</v>
      </c>
      <c r="Q34" s="19">
        <v>28</v>
      </c>
      <c r="R34" s="48" t="s">
        <v>161</v>
      </c>
    </row>
    <row r="35" spans="1:18" ht="30" customHeight="1" x14ac:dyDescent="0.2">
      <c r="A35" s="6">
        <v>20</v>
      </c>
      <c r="B35" s="19" t="s">
        <v>140</v>
      </c>
      <c r="C35" s="38" t="s">
        <v>14</v>
      </c>
      <c r="D35" s="38" t="s">
        <v>17</v>
      </c>
      <c r="E35" s="47">
        <v>6</v>
      </c>
      <c r="F35" s="19" t="s">
        <v>159</v>
      </c>
      <c r="G35" s="38" t="s">
        <v>76</v>
      </c>
      <c r="H35" s="6">
        <v>1</v>
      </c>
      <c r="I35" s="6">
        <v>3</v>
      </c>
      <c r="J35" s="6">
        <v>4</v>
      </c>
      <c r="K35" s="6">
        <v>2</v>
      </c>
      <c r="L35" s="6">
        <v>1</v>
      </c>
      <c r="M35" s="6">
        <v>2</v>
      </c>
      <c r="N35" s="6">
        <v>1</v>
      </c>
      <c r="O35" s="6">
        <v>14</v>
      </c>
      <c r="P35" s="18">
        <v>50</v>
      </c>
      <c r="Q35" s="19">
        <v>28</v>
      </c>
      <c r="R35" s="48" t="s">
        <v>161</v>
      </c>
    </row>
    <row r="36" spans="1:18" ht="30" customHeight="1" x14ac:dyDescent="0.2">
      <c r="A36" s="6">
        <v>21</v>
      </c>
      <c r="B36" s="19" t="s">
        <v>141</v>
      </c>
      <c r="C36" s="38" t="s">
        <v>14</v>
      </c>
      <c r="D36" s="38" t="s">
        <v>17</v>
      </c>
      <c r="E36" s="47">
        <v>6</v>
      </c>
      <c r="F36" s="19" t="s">
        <v>159</v>
      </c>
      <c r="G36" s="38" t="s">
        <v>76</v>
      </c>
      <c r="H36" s="6">
        <v>1</v>
      </c>
      <c r="I36" s="6">
        <v>4</v>
      </c>
      <c r="J36" s="6">
        <v>1</v>
      </c>
      <c r="K36" s="6">
        <v>0</v>
      </c>
      <c r="L36" s="6">
        <v>0</v>
      </c>
      <c r="M36" s="6">
        <v>2</v>
      </c>
      <c r="N36" s="6">
        <v>2</v>
      </c>
      <c r="O36" s="6">
        <v>10</v>
      </c>
      <c r="P36" s="18">
        <v>50</v>
      </c>
      <c r="Q36" s="19">
        <v>20</v>
      </c>
      <c r="R36" s="48" t="s">
        <v>161</v>
      </c>
    </row>
    <row r="37" spans="1:18" ht="30" customHeight="1" x14ac:dyDescent="0.2">
      <c r="A37" s="6">
        <v>22</v>
      </c>
      <c r="B37" s="39" t="s">
        <v>54</v>
      </c>
      <c r="C37" s="38" t="s">
        <v>14</v>
      </c>
      <c r="D37" s="38" t="s">
        <v>17</v>
      </c>
      <c r="E37" s="47">
        <v>6</v>
      </c>
      <c r="F37" s="47" t="s">
        <v>56</v>
      </c>
      <c r="G37" s="38" t="s">
        <v>76</v>
      </c>
      <c r="H37" s="6">
        <v>0</v>
      </c>
      <c r="I37" s="6">
        <v>0</v>
      </c>
      <c r="J37" s="6">
        <v>0</v>
      </c>
      <c r="K37" s="17">
        <v>3</v>
      </c>
      <c r="L37" s="17">
        <v>3</v>
      </c>
      <c r="M37" s="17">
        <v>1</v>
      </c>
      <c r="N37" s="17">
        <v>1</v>
      </c>
      <c r="O37" s="17">
        <f>SUM(H37:N37)</f>
        <v>8</v>
      </c>
      <c r="P37" s="18">
        <v>50</v>
      </c>
      <c r="Q37" s="19">
        <f>O37/P37*100</f>
        <v>16</v>
      </c>
      <c r="R37" s="48" t="s">
        <v>161</v>
      </c>
    </row>
    <row r="38" spans="1:18" ht="12.75" x14ac:dyDescent="0.2">
      <c r="A38" s="7"/>
      <c r="B38" s="8"/>
      <c r="C38" s="7"/>
      <c r="D38" s="7"/>
      <c r="E38" s="7"/>
      <c r="F38" s="7"/>
      <c r="G38" s="7"/>
      <c r="H38" s="9"/>
      <c r="I38" s="9"/>
      <c r="J38" s="9"/>
      <c r="K38" s="10"/>
      <c r="L38" s="10"/>
      <c r="M38" s="10"/>
      <c r="N38" s="15"/>
      <c r="O38" s="15"/>
      <c r="P38" s="15"/>
      <c r="Q38" s="16"/>
    </row>
    <row r="39" spans="1:18" ht="12.75" x14ac:dyDescent="0.2">
      <c r="A39" s="7"/>
      <c r="B39" s="8"/>
      <c r="C39" s="7"/>
      <c r="D39" s="7"/>
      <c r="E39" s="7"/>
      <c r="F39" s="7"/>
      <c r="G39" s="7"/>
      <c r="H39" s="9"/>
      <c r="I39" s="9"/>
      <c r="J39" s="9"/>
      <c r="K39" s="10"/>
      <c r="L39" s="10"/>
      <c r="M39" s="10"/>
      <c r="N39" s="15"/>
      <c r="O39" s="15"/>
      <c r="P39" s="15"/>
      <c r="Q39" s="16"/>
    </row>
    <row r="40" spans="1:18" ht="12.75" x14ac:dyDescent="0.2">
      <c r="A40" s="7"/>
      <c r="B40" s="8"/>
      <c r="C40" s="7"/>
      <c r="D40" s="7"/>
      <c r="E40" s="7"/>
      <c r="F40" s="7"/>
      <c r="G40" s="7"/>
      <c r="H40" s="9"/>
      <c r="I40" s="9"/>
      <c r="J40" s="9"/>
      <c r="K40" s="10"/>
      <c r="L40" s="10"/>
      <c r="M40" s="10"/>
      <c r="N40" s="10"/>
      <c r="O40" s="10"/>
      <c r="P40" s="10"/>
      <c r="Q40" s="9"/>
    </row>
    <row r="41" spans="1:18" ht="31.5" x14ac:dyDescent="0.2">
      <c r="A41" s="7"/>
      <c r="B41" s="11" t="s">
        <v>7</v>
      </c>
      <c r="C41" s="7"/>
      <c r="D41" s="52" t="s">
        <v>76</v>
      </c>
      <c r="E41" s="7"/>
      <c r="F41" s="7"/>
      <c r="G41" s="7" t="s">
        <v>8</v>
      </c>
      <c r="H41" s="9"/>
      <c r="I41" s="9"/>
      <c r="J41" s="9"/>
      <c r="K41" s="10"/>
      <c r="L41" s="10"/>
      <c r="M41" s="10"/>
      <c r="N41" s="10"/>
      <c r="O41" s="10"/>
      <c r="P41" s="10"/>
      <c r="Q41" s="9"/>
    </row>
    <row r="42" spans="1:18" ht="47.25" x14ac:dyDescent="0.25">
      <c r="B42" s="12" t="s">
        <v>9</v>
      </c>
      <c r="C42" s="2"/>
      <c r="D42" s="53" t="s">
        <v>57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31.5" x14ac:dyDescent="0.2">
      <c r="B43" s="4"/>
      <c r="C43" s="4"/>
      <c r="D43" s="54" t="s">
        <v>75</v>
      </c>
      <c r="E43" s="4"/>
      <c r="F43" s="4"/>
      <c r="G43" s="7" t="s">
        <v>8</v>
      </c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8" ht="31.5" x14ac:dyDescent="0.2">
      <c r="B44" s="4"/>
      <c r="C44" s="4"/>
      <c r="D44" s="54" t="s">
        <v>108</v>
      </c>
      <c r="E44" s="4"/>
      <c r="F44" s="4"/>
      <c r="G44" s="7" t="s">
        <v>8</v>
      </c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8" ht="31.5" x14ac:dyDescent="0.2">
      <c r="B45" s="4"/>
      <c r="C45" s="4"/>
      <c r="D45" s="54" t="s">
        <v>184</v>
      </c>
      <c r="E45" s="4"/>
      <c r="F45" s="4"/>
      <c r="G45" s="7" t="s">
        <v>8</v>
      </c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8" ht="25.5" x14ac:dyDescent="0.2">
      <c r="B46" s="4"/>
      <c r="C46" s="4"/>
      <c r="D46" s="4"/>
      <c r="E46" s="4"/>
      <c r="F46" s="4"/>
      <c r="G46" s="7" t="s">
        <v>8</v>
      </c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8" ht="25.5" x14ac:dyDescent="0.2">
      <c r="B47" s="4"/>
      <c r="C47" s="4"/>
      <c r="D47" s="4"/>
      <c r="E47" s="4"/>
      <c r="F47" s="4"/>
      <c r="G47" s="7" t="s">
        <v>8</v>
      </c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8" ht="25.5" x14ac:dyDescent="0.2">
      <c r="B48" s="4"/>
      <c r="C48" s="4"/>
      <c r="D48" s="4"/>
      <c r="E48" s="4"/>
      <c r="F48" s="4"/>
      <c r="G48" s="7" t="s">
        <v>8</v>
      </c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2:17" ht="25.5" x14ac:dyDescent="0.2">
      <c r="B49" s="4"/>
      <c r="C49" s="4"/>
      <c r="D49" s="4"/>
      <c r="E49" s="4"/>
      <c r="F49" s="4"/>
      <c r="G49" s="7" t="s">
        <v>8</v>
      </c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2:17" ht="25.5" x14ac:dyDescent="0.2">
      <c r="B50" s="4"/>
      <c r="C50" s="4"/>
      <c r="D50" s="4"/>
      <c r="E50" s="4"/>
      <c r="F50" s="4"/>
      <c r="G50" s="7" t="s">
        <v>8</v>
      </c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2:17" ht="25.5" x14ac:dyDescent="0.2">
      <c r="B51" s="4"/>
      <c r="C51" s="4"/>
      <c r="D51" s="4"/>
      <c r="E51" s="4"/>
      <c r="F51" s="4"/>
      <c r="G51" s="7" t="s">
        <v>8</v>
      </c>
      <c r="H51" s="4"/>
      <c r="I51" s="4"/>
      <c r="J51" s="4"/>
      <c r="K51" s="4"/>
      <c r="L51" s="4"/>
      <c r="M51" s="4"/>
      <c r="N51" s="4"/>
      <c r="O51" s="4"/>
      <c r="P51" s="4"/>
      <c r="Q51" s="4"/>
    </row>
  </sheetData>
  <sortState ref="A16:S37">
    <sortCondition descending="1" ref="O16"/>
  </sortState>
  <mergeCells count="10">
    <mergeCell ref="A13:Q13"/>
    <mergeCell ref="A3:Q3"/>
    <mergeCell ref="A5:Q5"/>
    <mergeCell ref="A6:Q6"/>
    <mergeCell ref="A9:K9"/>
    <mergeCell ref="A7:S7"/>
    <mergeCell ref="A8:S8"/>
    <mergeCell ref="A10:S10"/>
    <mergeCell ref="A11:S11"/>
    <mergeCell ref="A12:S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8"/>
  <sheetViews>
    <sheetView topLeftCell="A7" zoomScale="64" zoomScaleNormal="64" workbookViewId="0">
      <selection activeCell="C14" sqref="C1:C1048576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5.83203125" customWidth="1"/>
    <col min="9" max="9" width="15.6640625" customWidth="1"/>
    <col min="10" max="10" width="14" customWidth="1"/>
    <col min="11" max="11" width="13.33203125" customWidth="1"/>
    <col min="12" max="12" width="14.6640625" customWidth="1"/>
    <col min="13" max="13" width="14.5" customWidth="1"/>
    <col min="14" max="14" width="13.33203125" customWidth="1"/>
    <col min="15" max="15" width="16.83203125" customWidth="1"/>
    <col min="16" max="16" width="22.5" customWidth="1"/>
    <col min="17" max="17" width="22.1640625" customWidth="1"/>
    <col min="18" max="18" width="17.33203125" customWidth="1"/>
    <col min="20" max="20" width="13.83203125" customWidth="1"/>
  </cols>
  <sheetData>
    <row r="3" spans="1:20" ht="15" x14ac:dyDescent="0.2">
      <c r="A3" s="74" t="s">
        <v>96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20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ht="15" x14ac:dyDescent="0.2">
      <c r="A5" s="75" t="s">
        <v>165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20" ht="15" x14ac:dyDescent="0.2">
      <c r="A6" s="75" t="s">
        <v>102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20" ht="15.75" x14ac:dyDescent="0.25">
      <c r="A7" s="77" t="s">
        <v>103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 ht="15" customHeight="1" x14ac:dyDescent="0.2">
      <c r="A8" s="76" t="s">
        <v>104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0" ht="15" customHeight="1" x14ac:dyDescent="0.25">
      <c r="A9" s="76" t="s">
        <v>105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50"/>
      <c r="M9" s="50"/>
      <c r="N9" s="50"/>
      <c r="O9" s="50"/>
      <c r="P9" s="50"/>
      <c r="Q9" s="51"/>
      <c r="R9" s="51"/>
      <c r="S9" s="51"/>
      <c r="T9" s="51"/>
    </row>
    <row r="10" spans="1:20" ht="14.25" customHeight="1" x14ac:dyDescent="0.2">
      <c r="A10" s="78" t="s">
        <v>106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 ht="14.25" customHeight="1" x14ac:dyDescent="0.2">
      <c r="A11" s="78" t="s">
        <v>107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20" ht="15.75" x14ac:dyDescent="0.2">
      <c r="A12" s="78" t="s">
        <v>183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spans="1:20" ht="12.75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1:20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0" ht="63.75" x14ac:dyDescent="0.2">
      <c r="A15" s="36" t="s">
        <v>0</v>
      </c>
      <c r="B15" s="46" t="s">
        <v>1</v>
      </c>
      <c r="C15" s="46" t="s">
        <v>13</v>
      </c>
      <c r="D15" s="36" t="s">
        <v>2</v>
      </c>
      <c r="E15" s="37" t="s">
        <v>15</v>
      </c>
      <c r="F15" s="37" t="s">
        <v>16</v>
      </c>
      <c r="G15" s="36" t="s">
        <v>3</v>
      </c>
      <c r="H15" s="35" t="str">
        <f>'6 КЛАСС '!H15</f>
        <v>Задание 1</v>
      </c>
      <c r="I15" s="36" t="str">
        <f>'6 КЛАСС '!I15</f>
        <v>Задание 2</v>
      </c>
      <c r="J15" s="36" t="str">
        <f>'6 КЛАСС '!J15</f>
        <v>Задание 3</v>
      </c>
      <c r="K15" s="37" t="s">
        <v>11</v>
      </c>
      <c r="L15" s="37" t="s">
        <v>37</v>
      </c>
      <c r="M15" s="37" t="s">
        <v>38</v>
      </c>
      <c r="N15" s="37" t="s">
        <v>39</v>
      </c>
      <c r="O15" s="37" t="s">
        <v>77</v>
      </c>
      <c r="P15" s="37" t="s">
        <v>78</v>
      </c>
      <c r="Q15" s="36" t="s">
        <v>4</v>
      </c>
      <c r="R15" s="36" t="s">
        <v>5</v>
      </c>
      <c r="S15" s="36" t="s">
        <v>6</v>
      </c>
      <c r="T15" s="36" t="s">
        <v>12</v>
      </c>
    </row>
    <row r="16" spans="1:20" ht="30" customHeight="1" x14ac:dyDescent="0.2">
      <c r="A16" s="5">
        <v>1</v>
      </c>
      <c r="B16" s="38" t="s">
        <v>68</v>
      </c>
      <c r="C16" s="38" t="s">
        <v>14</v>
      </c>
      <c r="D16" s="38" t="s">
        <v>17</v>
      </c>
      <c r="E16" s="38">
        <v>7</v>
      </c>
      <c r="F16" s="38" t="s">
        <v>74</v>
      </c>
      <c r="G16" s="5" t="s">
        <v>76</v>
      </c>
      <c r="H16" s="32">
        <v>2</v>
      </c>
      <c r="I16" s="32">
        <v>4</v>
      </c>
      <c r="J16" s="32">
        <v>6</v>
      </c>
      <c r="K16" s="56">
        <v>4</v>
      </c>
      <c r="L16" s="56">
        <v>12</v>
      </c>
      <c r="M16" s="56">
        <v>4</v>
      </c>
      <c r="N16" s="56">
        <v>9</v>
      </c>
      <c r="O16" s="56">
        <v>4</v>
      </c>
      <c r="P16" s="56">
        <v>4</v>
      </c>
      <c r="Q16" s="57">
        <f>SUM(H16:P16)</f>
        <v>49</v>
      </c>
      <c r="R16" s="58">
        <v>60</v>
      </c>
      <c r="S16" s="60">
        <v>82</v>
      </c>
      <c r="T16" s="61" t="s">
        <v>162</v>
      </c>
    </row>
    <row r="17" spans="1:20" ht="30" customHeight="1" x14ac:dyDescent="0.2">
      <c r="A17" s="5">
        <v>2</v>
      </c>
      <c r="B17" s="38" t="s">
        <v>65</v>
      </c>
      <c r="C17" s="38" t="s">
        <v>14</v>
      </c>
      <c r="D17" s="38" t="s">
        <v>17</v>
      </c>
      <c r="E17" s="38">
        <v>7</v>
      </c>
      <c r="F17" s="38" t="s">
        <v>74</v>
      </c>
      <c r="G17" s="5" t="s">
        <v>76</v>
      </c>
      <c r="H17" s="32">
        <v>2</v>
      </c>
      <c r="I17" s="32">
        <v>2</v>
      </c>
      <c r="J17" s="32">
        <v>6</v>
      </c>
      <c r="K17" s="56">
        <v>3</v>
      </c>
      <c r="L17" s="56">
        <v>0</v>
      </c>
      <c r="M17" s="56">
        <v>7</v>
      </c>
      <c r="N17" s="56">
        <v>9</v>
      </c>
      <c r="O17" s="56">
        <v>8</v>
      </c>
      <c r="P17" s="56">
        <v>0</v>
      </c>
      <c r="Q17" s="57">
        <f>SUM(H17:P17)</f>
        <v>37</v>
      </c>
      <c r="R17" s="58">
        <v>60</v>
      </c>
      <c r="S17" s="61">
        <v>62</v>
      </c>
      <c r="T17" s="61" t="s">
        <v>162</v>
      </c>
    </row>
    <row r="18" spans="1:20" ht="30" customHeight="1" x14ac:dyDescent="0.2">
      <c r="A18" s="5">
        <v>3</v>
      </c>
      <c r="B18" s="38" t="s">
        <v>148</v>
      </c>
      <c r="C18" s="38" t="s">
        <v>14</v>
      </c>
      <c r="D18" s="38" t="s">
        <v>17</v>
      </c>
      <c r="E18" s="38">
        <v>7</v>
      </c>
      <c r="F18" s="38" t="s">
        <v>72</v>
      </c>
      <c r="G18" s="5" t="s">
        <v>75</v>
      </c>
      <c r="H18" s="32">
        <v>2</v>
      </c>
      <c r="I18" s="32">
        <v>3</v>
      </c>
      <c r="J18" s="32">
        <v>3</v>
      </c>
      <c r="K18" s="32">
        <v>2</v>
      </c>
      <c r="L18" s="32">
        <v>8</v>
      </c>
      <c r="M18" s="32">
        <v>4</v>
      </c>
      <c r="N18" s="32">
        <v>6</v>
      </c>
      <c r="O18" s="32">
        <v>4</v>
      </c>
      <c r="P18" s="32">
        <v>4</v>
      </c>
      <c r="Q18" s="5">
        <v>36</v>
      </c>
      <c r="R18" s="58">
        <v>60</v>
      </c>
      <c r="S18" s="60">
        <v>60</v>
      </c>
      <c r="T18" s="61" t="s">
        <v>162</v>
      </c>
    </row>
    <row r="19" spans="1:20" ht="30" customHeight="1" x14ac:dyDescent="0.2">
      <c r="A19" s="5">
        <v>4</v>
      </c>
      <c r="B19" s="38" t="s">
        <v>64</v>
      </c>
      <c r="C19" s="38" t="s">
        <v>14</v>
      </c>
      <c r="D19" s="38" t="s">
        <v>17</v>
      </c>
      <c r="E19" s="38">
        <v>7</v>
      </c>
      <c r="F19" s="38" t="s">
        <v>74</v>
      </c>
      <c r="G19" s="5" t="s">
        <v>76</v>
      </c>
      <c r="H19" s="32">
        <v>3</v>
      </c>
      <c r="I19" s="32">
        <v>0</v>
      </c>
      <c r="J19" s="32">
        <v>0</v>
      </c>
      <c r="K19" s="56">
        <v>5</v>
      </c>
      <c r="L19" s="56">
        <v>12</v>
      </c>
      <c r="M19" s="56">
        <v>5</v>
      </c>
      <c r="N19" s="56">
        <v>3</v>
      </c>
      <c r="O19" s="56">
        <v>2</v>
      </c>
      <c r="P19" s="56">
        <v>4</v>
      </c>
      <c r="Q19" s="57">
        <f>SUM(H19:P19)</f>
        <v>34</v>
      </c>
      <c r="R19" s="58">
        <v>60</v>
      </c>
      <c r="S19" s="61">
        <v>57</v>
      </c>
      <c r="T19" s="61" t="s">
        <v>162</v>
      </c>
    </row>
    <row r="20" spans="1:20" ht="30" customHeight="1" x14ac:dyDescent="0.2">
      <c r="A20" s="5">
        <v>5</v>
      </c>
      <c r="B20" s="38" t="s">
        <v>70</v>
      </c>
      <c r="C20" s="38" t="s">
        <v>14</v>
      </c>
      <c r="D20" s="38" t="s">
        <v>17</v>
      </c>
      <c r="E20" s="38">
        <v>7</v>
      </c>
      <c r="F20" s="38" t="s">
        <v>74</v>
      </c>
      <c r="G20" s="5" t="s">
        <v>76</v>
      </c>
      <c r="H20" s="32">
        <v>1</v>
      </c>
      <c r="I20" s="32">
        <v>2</v>
      </c>
      <c r="J20" s="32">
        <v>0</v>
      </c>
      <c r="K20" s="56">
        <v>3</v>
      </c>
      <c r="L20" s="56">
        <v>0</v>
      </c>
      <c r="M20" s="56">
        <v>7</v>
      </c>
      <c r="N20" s="56">
        <v>7</v>
      </c>
      <c r="O20" s="56">
        <v>8</v>
      </c>
      <c r="P20" s="56">
        <v>4</v>
      </c>
      <c r="Q20" s="57">
        <f>SUM(H20:P20)</f>
        <v>32</v>
      </c>
      <c r="R20" s="58">
        <v>60</v>
      </c>
      <c r="S20" s="60">
        <v>53</v>
      </c>
      <c r="T20" s="61" t="s">
        <v>162</v>
      </c>
    </row>
    <row r="21" spans="1:20" ht="30" customHeight="1" x14ac:dyDescent="0.2">
      <c r="A21" s="5">
        <v>6</v>
      </c>
      <c r="B21" s="38" t="s">
        <v>63</v>
      </c>
      <c r="C21" s="38" t="s">
        <v>14</v>
      </c>
      <c r="D21" s="38" t="s">
        <v>17</v>
      </c>
      <c r="E21" s="38">
        <v>7</v>
      </c>
      <c r="F21" s="38" t="s">
        <v>73</v>
      </c>
      <c r="G21" s="5" t="s">
        <v>76</v>
      </c>
      <c r="H21" s="32">
        <v>2</v>
      </c>
      <c r="I21" s="32">
        <v>0</v>
      </c>
      <c r="J21" s="32">
        <v>0</v>
      </c>
      <c r="K21" s="32">
        <v>5</v>
      </c>
      <c r="L21" s="32">
        <v>12</v>
      </c>
      <c r="M21" s="32">
        <v>2</v>
      </c>
      <c r="N21" s="32">
        <v>6</v>
      </c>
      <c r="O21" s="56">
        <v>2</v>
      </c>
      <c r="P21" s="56">
        <v>2</v>
      </c>
      <c r="Q21" s="57">
        <f>SUM(H21:P21)</f>
        <v>31</v>
      </c>
      <c r="R21" s="58">
        <v>60</v>
      </c>
      <c r="S21" s="61">
        <v>52</v>
      </c>
      <c r="T21" s="61" t="s">
        <v>162</v>
      </c>
    </row>
    <row r="22" spans="1:20" ht="30" customHeight="1" x14ac:dyDescent="0.2">
      <c r="A22" s="5">
        <v>7</v>
      </c>
      <c r="B22" s="38" t="s">
        <v>147</v>
      </c>
      <c r="C22" s="38" t="s">
        <v>14</v>
      </c>
      <c r="D22" s="38" t="s">
        <v>17</v>
      </c>
      <c r="E22" s="38">
        <v>7</v>
      </c>
      <c r="F22" s="38" t="s">
        <v>72</v>
      </c>
      <c r="G22" s="5" t="s">
        <v>75</v>
      </c>
      <c r="H22" s="32">
        <v>2</v>
      </c>
      <c r="I22" s="32">
        <v>0</v>
      </c>
      <c r="J22" s="32">
        <v>0</v>
      </c>
      <c r="K22" s="32">
        <v>2</v>
      </c>
      <c r="L22" s="32">
        <v>0</v>
      </c>
      <c r="M22" s="32">
        <v>3</v>
      </c>
      <c r="N22" s="32">
        <v>9</v>
      </c>
      <c r="O22" s="32">
        <v>6</v>
      </c>
      <c r="P22" s="32">
        <v>5</v>
      </c>
      <c r="Q22" s="5">
        <v>27</v>
      </c>
      <c r="R22" s="58">
        <v>60</v>
      </c>
      <c r="S22" s="60">
        <v>45</v>
      </c>
      <c r="T22" s="61" t="s">
        <v>161</v>
      </c>
    </row>
    <row r="23" spans="1:20" ht="30" customHeight="1" x14ac:dyDescent="0.2">
      <c r="A23" s="5">
        <v>8</v>
      </c>
      <c r="B23" s="38" t="s">
        <v>150</v>
      </c>
      <c r="C23" s="38" t="s">
        <v>14</v>
      </c>
      <c r="D23" s="38" t="s">
        <v>17</v>
      </c>
      <c r="E23" s="38">
        <v>7</v>
      </c>
      <c r="F23" s="38" t="s">
        <v>72</v>
      </c>
      <c r="G23" s="5" t="s">
        <v>75</v>
      </c>
      <c r="H23" s="32">
        <v>2</v>
      </c>
      <c r="I23" s="32">
        <v>2</v>
      </c>
      <c r="J23" s="32">
        <v>3</v>
      </c>
      <c r="K23" s="32">
        <v>0</v>
      </c>
      <c r="L23" s="32">
        <v>6</v>
      </c>
      <c r="M23" s="32">
        <v>4</v>
      </c>
      <c r="N23" s="32">
        <v>5</v>
      </c>
      <c r="O23" s="32">
        <v>0</v>
      </c>
      <c r="P23" s="32">
        <v>5</v>
      </c>
      <c r="Q23" s="5">
        <v>27</v>
      </c>
      <c r="R23" s="58">
        <v>60</v>
      </c>
      <c r="S23" s="60">
        <v>45</v>
      </c>
      <c r="T23" s="61" t="s">
        <v>161</v>
      </c>
    </row>
    <row r="24" spans="1:20" ht="30" customHeight="1" x14ac:dyDescent="0.2">
      <c r="A24" s="5">
        <v>9</v>
      </c>
      <c r="B24" s="38" t="s">
        <v>146</v>
      </c>
      <c r="C24" s="38" t="s">
        <v>14</v>
      </c>
      <c r="D24" s="38" t="s">
        <v>17</v>
      </c>
      <c r="E24" s="38">
        <v>7</v>
      </c>
      <c r="F24" s="38" t="s">
        <v>72</v>
      </c>
      <c r="G24" s="5" t="s">
        <v>75</v>
      </c>
      <c r="H24" s="32">
        <v>2</v>
      </c>
      <c r="I24" s="32">
        <v>2</v>
      </c>
      <c r="J24" s="32">
        <v>6</v>
      </c>
      <c r="K24" s="32">
        <v>1</v>
      </c>
      <c r="L24" s="32">
        <v>3</v>
      </c>
      <c r="M24" s="32">
        <v>3</v>
      </c>
      <c r="N24" s="32">
        <v>4</v>
      </c>
      <c r="O24" s="32">
        <v>0</v>
      </c>
      <c r="P24" s="32">
        <v>4</v>
      </c>
      <c r="Q24" s="5">
        <v>25</v>
      </c>
      <c r="R24" s="58">
        <v>60</v>
      </c>
      <c r="S24" s="60">
        <v>42</v>
      </c>
      <c r="T24" s="61" t="s">
        <v>161</v>
      </c>
    </row>
    <row r="25" spans="1:20" ht="30" customHeight="1" x14ac:dyDescent="0.2">
      <c r="A25" s="5">
        <v>10</v>
      </c>
      <c r="B25" s="38" t="s">
        <v>145</v>
      </c>
      <c r="C25" s="38" t="s">
        <v>14</v>
      </c>
      <c r="D25" s="38" t="s">
        <v>17</v>
      </c>
      <c r="E25" s="38">
        <v>7</v>
      </c>
      <c r="F25" s="38" t="s">
        <v>72</v>
      </c>
      <c r="G25" s="5" t="s">
        <v>75</v>
      </c>
      <c r="H25" s="32">
        <v>2</v>
      </c>
      <c r="I25" s="32">
        <v>1</v>
      </c>
      <c r="J25" s="32">
        <v>0</v>
      </c>
      <c r="K25" s="56">
        <v>3</v>
      </c>
      <c r="L25" s="56">
        <v>3</v>
      </c>
      <c r="M25" s="56">
        <v>6</v>
      </c>
      <c r="N25" s="56">
        <v>4</v>
      </c>
      <c r="O25" s="56">
        <v>3</v>
      </c>
      <c r="P25" s="56">
        <v>2</v>
      </c>
      <c r="Q25" s="57">
        <v>24</v>
      </c>
      <c r="R25" s="58">
        <v>60</v>
      </c>
      <c r="S25" s="60">
        <v>40</v>
      </c>
      <c r="T25" s="61" t="s">
        <v>161</v>
      </c>
    </row>
    <row r="26" spans="1:20" ht="30" customHeight="1" x14ac:dyDescent="0.2">
      <c r="A26" s="5">
        <v>11</v>
      </c>
      <c r="B26" s="38" t="s">
        <v>153</v>
      </c>
      <c r="C26" s="38" t="s">
        <v>14</v>
      </c>
      <c r="D26" s="38" t="s">
        <v>17</v>
      </c>
      <c r="E26" s="38">
        <v>7</v>
      </c>
      <c r="F26" s="38" t="s">
        <v>72</v>
      </c>
      <c r="G26" s="5" t="s">
        <v>75</v>
      </c>
      <c r="H26" s="32">
        <v>1</v>
      </c>
      <c r="I26" s="32">
        <v>0</v>
      </c>
      <c r="J26" s="32">
        <v>0</v>
      </c>
      <c r="K26" s="32">
        <v>3</v>
      </c>
      <c r="L26" s="32">
        <v>10</v>
      </c>
      <c r="M26" s="32">
        <v>3</v>
      </c>
      <c r="N26" s="32">
        <v>4</v>
      </c>
      <c r="O26" s="32">
        <v>0</v>
      </c>
      <c r="P26" s="32">
        <v>3</v>
      </c>
      <c r="Q26" s="5">
        <v>24</v>
      </c>
      <c r="R26" s="58">
        <v>60</v>
      </c>
      <c r="S26" s="60">
        <v>40</v>
      </c>
      <c r="T26" s="61" t="s">
        <v>161</v>
      </c>
    </row>
    <row r="27" spans="1:20" ht="30" customHeight="1" x14ac:dyDescent="0.2">
      <c r="A27" s="5">
        <v>12</v>
      </c>
      <c r="B27" s="38" t="s">
        <v>157</v>
      </c>
      <c r="C27" s="38" t="s">
        <v>14</v>
      </c>
      <c r="D27" s="38" t="s">
        <v>17</v>
      </c>
      <c r="E27" s="38">
        <v>7</v>
      </c>
      <c r="F27" s="38" t="s">
        <v>72</v>
      </c>
      <c r="G27" s="5" t="s">
        <v>75</v>
      </c>
      <c r="H27" s="32">
        <v>2</v>
      </c>
      <c r="I27" s="32">
        <v>0</v>
      </c>
      <c r="J27" s="32">
        <v>0</v>
      </c>
      <c r="K27" s="32">
        <v>0</v>
      </c>
      <c r="L27" s="32">
        <v>10</v>
      </c>
      <c r="M27" s="32">
        <v>4</v>
      </c>
      <c r="N27" s="32">
        <v>5</v>
      </c>
      <c r="O27" s="32">
        <v>0</v>
      </c>
      <c r="P27" s="32">
        <v>3</v>
      </c>
      <c r="Q27" s="5">
        <v>24</v>
      </c>
      <c r="R27" s="58">
        <v>60</v>
      </c>
      <c r="S27" s="60">
        <v>40</v>
      </c>
      <c r="T27" s="61" t="s">
        <v>161</v>
      </c>
    </row>
    <row r="28" spans="1:20" ht="30" customHeight="1" x14ac:dyDescent="0.2">
      <c r="A28" s="5">
        <v>13</v>
      </c>
      <c r="B28" s="38" t="s">
        <v>158</v>
      </c>
      <c r="C28" s="38" t="s">
        <v>14</v>
      </c>
      <c r="D28" s="38" t="s">
        <v>17</v>
      </c>
      <c r="E28" s="38">
        <v>7</v>
      </c>
      <c r="F28" s="38" t="s">
        <v>72</v>
      </c>
      <c r="G28" s="5" t="s">
        <v>75</v>
      </c>
      <c r="H28" s="32">
        <v>1</v>
      </c>
      <c r="I28" s="32">
        <v>0</v>
      </c>
      <c r="J28" s="32">
        <v>0</v>
      </c>
      <c r="K28" s="32">
        <v>1</v>
      </c>
      <c r="L28" s="32">
        <v>12</v>
      </c>
      <c r="M28" s="32">
        <v>2</v>
      </c>
      <c r="N28" s="32">
        <v>3</v>
      </c>
      <c r="O28" s="32">
        <v>1</v>
      </c>
      <c r="P28" s="32">
        <v>4</v>
      </c>
      <c r="Q28" s="5">
        <v>24</v>
      </c>
      <c r="R28" s="58">
        <v>60</v>
      </c>
      <c r="S28" s="60">
        <v>40</v>
      </c>
      <c r="T28" s="61" t="s">
        <v>161</v>
      </c>
    </row>
    <row r="29" spans="1:20" ht="30" customHeight="1" x14ac:dyDescent="0.2">
      <c r="A29" s="5">
        <v>14</v>
      </c>
      <c r="B29" s="38" t="s">
        <v>156</v>
      </c>
      <c r="C29" s="38" t="s">
        <v>14</v>
      </c>
      <c r="D29" s="38" t="s">
        <v>17</v>
      </c>
      <c r="E29" s="38">
        <v>7</v>
      </c>
      <c r="F29" s="38" t="s">
        <v>72</v>
      </c>
      <c r="G29" s="5" t="s">
        <v>75</v>
      </c>
      <c r="H29" s="32">
        <v>1</v>
      </c>
      <c r="I29" s="32">
        <v>0</v>
      </c>
      <c r="J29" s="32">
        <v>0</v>
      </c>
      <c r="K29" s="32">
        <v>0</v>
      </c>
      <c r="L29" s="32">
        <v>12</v>
      </c>
      <c r="M29" s="32">
        <v>1</v>
      </c>
      <c r="N29" s="32">
        <v>4</v>
      </c>
      <c r="O29" s="32">
        <v>0</v>
      </c>
      <c r="P29" s="32">
        <v>5</v>
      </c>
      <c r="Q29" s="5">
        <v>23</v>
      </c>
      <c r="R29" s="58">
        <v>60</v>
      </c>
      <c r="S29" s="60">
        <v>38</v>
      </c>
      <c r="T29" s="61" t="s">
        <v>161</v>
      </c>
    </row>
    <row r="30" spans="1:20" ht="30" customHeight="1" x14ac:dyDescent="0.2">
      <c r="A30" s="5">
        <v>15</v>
      </c>
      <c r="B30" s="38" t="s">
        <v>154</v>
      </c>
      <c r="C30" s="38" t="s">
        <v>14</v>
      </c>
      <c r="D30" s="38" t="s">
        <v>17</v>
      </c>
      <c r="E30" s="38">
        <v>7</v>
      </c>
      <c r="F30" s="38" t="s">
        <v>72</v>
      </c>
      <c r="G30" s="5" t="s">
        <v>75</v>
      </c>
      <c r="H30" s="32">
        <v>2</v>
      </c>
      <c r="I30" s="32">
        <v>1</v>
      </c>
      <c r="J30" s="32">
        <v>3</v>
      </c>
      <c r="K30" s="32">
        <v>1</v>
      </c>
      <c r="L30" s="32">
        <v>6</v>
      </c>
      <c r="M30" s="32">
        <v>3</v>
      </c>
      <c r="N30" s="32">
        <v>3</v>
      </c>
      <c r="O30" s="32">
        <v>0</v>
      </c>
      <c r="P30" s="32">
        <v>3</v>
      </c>
      <c r="Q30" s="5">
        <v>22</v>
      </c>
      <c r="R30" s="58">
        <v>60</v>
      </c>
      <c r="S30" s="60">
        <v>37</v>
      </c>
      <c r="T30" s="61" t="s">
        <v>161</v>
      </c>
    </row>
    <row r="31" spans="1:20" ht="30" customHeight="1" x14ac:dyDescent="0.2">
      <c r="A31" s="5">
        <v>16</v>
      </c>
      <c r="B31" s="38" t="s">
        <v>61</v>
      </c>
      <c r="C31" s="38" t="s">
        <v>14</v>
      </c>
      <c r="D31" s="38" t="s">
        <v>17</v>
      </c>
      <c r="E31" s="38">
        <v>7</v>
      </c>
      <c r="F31" s="38" t="s">
        <v>73</v>
      </c>
      <c r="G31" s="5" t="s">
        <v>76</v>
      </c>
      <c r="H31" s="32">
        <v>1</v>
      </c>
      <c r="I31" s="32">
        <v>1</v>
      </c>
      <c r="J31" s="32">
        <v>0</v>
      </c>
      <c r="K31" s="56">
        <v>0</v>
      </c>
      <c r="L31" s="56">
        <v>12</v>
      </c>
      <c r="M31" s="56">
        <v>1</v>
      </c>
      <c r="N31" s="56">
        <v>4</v>
      </c>
      <c r="O31" s="56">
        <v>0</v>
      </c>
      <c r="P31" s="56">
        <v>2</v>
      </c>
      <c r="Q31" s="57">
        <v>21</v>
      </c>
      <c r="R31" s="58">
        <v>60</v>
      </c>
      <c r="S31" s="59">
        <v>35</v>
      </c>
      <c r="T31" s="61" t="s">
        <v>161</v>
      </c>
    </row>
    <row r="32" spans="1:20" ht="30" customHeight="1" x14ac:dyDescent="0.2">
      <c r="A32" s="5">
        <v>17</v>
      </c>
      <c r="B32" s="38" t="s">
        <v>151</v>
      </c>
      <c r="C32" s="38" t="s">
        <v>14</v>
      </c>
      <c r="D32" s="38" t="s">
        <v>17</v>
      </c>
      <c r="E32" s="38">
        <v>7</v>
      </c>
      <c r="F32" s="38" t="s">
        <v>72</v>
      </c>
      <c r="G32" s="5" t="s">
        <v>75</v>
      </c>
      <c r="H32" s="32">
        <v>2</v>
      </c>
      <c r="I32" s="32">
        <v>1</v>
      </c>
      <c r="J32" s="32">
        <v>2</v>
      </c>
      <c r="K32" s="32">
        <v>0</v>
      </c>
      <c r="L32" s="32">
        <v>8</v>
      </c>
      <c r="M32" s="32">
        <v>1</v>
      </c>
      <c r="N32" s="32">
        <v>2</v>
      </c>
      <c r="O32" s="32">
        <v>2</v>
      </c>
      <c r="P32" s="32">
        <v>3</v>
      </c>
      <c r="Q32" s="5">
        <v>21</v>
      </c>
      <c r="R32" s="58">
        <v>60</v>
      </c>
      <c r="S32" s="60">
        <v>35</v>
      </c>
      <c r="T32" s="61" t="s">
        <v>161</v>
      </c>
    </row>
    <row r="33" spans="1:20" ht="30" customHeight="1" x14ac:dyDescent="0.2">
      <c r="A33" s="5">
        <v>18</v>
      </c>
      <c r="B33" s="38" t="s">
        <v>143</v>
      </c>
      <c r="C33" s="38" t="s">
        <v>14</v>
      </c>
      <c r="D33" s="38" t="s">
        <v>17</v>
      </c>
      <c r="E33" s="38">
        <v>7</v>
      </c>
      <c r="F33" s="38" t="s">
        <v>72</v>
      </c>
      <c r="G33" s="5" t="s">
        <v>75</v>
      </c>
      <c r="H33" s="32">
        <v>1</v>
      </c>
      <c r="I33" s="32">
        <v>0</v>
      </c>
      <c r="J33" s="32">
        <v>1</v>
      </c>
      <c r="K33" s="56">
        <v>1</v>
      </c>
      <c r="L33" s="56">
        <v>6</v>
      </c>
      <c r="M33" s="56">
        <v>3</v>
      </c>
      <c r="N33" s="56">
        <v>6</v>
      </c>
      <c r="O33" s="56">
        <v>0</v>
      </c>
      <c r="P33" s="56">
        <v>2</v>
      </c>
      <c r="Q33" s="57">
        <f>SUM(H33:P33)</f>
        <v>20</v>
      </c>
      <c r="R33" s="58">
        <v>60</v>
      </c>
      <c r="S33" s="60">
        <v>33</v>
      </c>
      <c r="T33" s="61" t="s">
        <v>161</v>
      </c>
    </row>
    <row r="34" spans="1:20" ht="30" customHeight="1" x14ac:dyDescent="0.2">
      <c r="A34" s="5">
        <v>19</v>
      </c>
      <c r="B34" s="38" t="s">
        <v>60</v>
      </c>
      <c r="C34" s="38" t="s">
        <v>14</v>
      </c>
      <c r="D34" s="38" t="s">
        <v>17</v>
      </c>
      <c r="E34" s="38">
        <v>7</v>
      </c>
      <c r="F34" s="38" t="s">
        <v>72</v>
      </c>
      <c r="G34" s="38" t="s">
        <v>75</v>
      </c>
      <c r="H34" s="32">
        <v>2</v>
      </c>
      <c r="I34" s="32">
        <v>0</v>
      </c>
      <c r="J34" s="32">
        <v>4</v>
      </c>
      <c r="K34" s="56">
        <v>2</v>
      </c>
      <c r="L34" s="56">
        <v>0</v>
      </c>
      <c r="M34" s="56">
        <v>1</v>
      </c>
      <c r="N34" s="56">
        <v>5</v>
      </c>
      <c r="O34" s="56">
        <v>0</v>
      </c>
      <c r="P34" s="56">
        <v>3</v>
      </c>
      <c r="Q34" s="57">
        <v>17</v>
      </c>
      <c r="R34" s="58">
        <v>60</v>
      </c>
      <c r="S34" s="59">
        <v>28</v>
      </c>
      <c r="T34" s="61" t="s">
        <v>161</v>
      </c>
    </row>
    <row r="35" spans="1:20" ht="30" customHeight="1" x14ac:dyDescent="0.2">
      <c r="A35" s="5">
        <v>20</v>
      </c>
      <c r="B35" s="38" t="s">
        <v>149</v>
      </c>
      <c r="C35" s="38" t="s">
        <v>14</v>
      </c>
      <c r="D35" s="38" t="s">
        <v>17</v>
      </c>
      <c r="E35" s="38">
        <v>7</v>
      </c>
      <c r="F35" s="38" t="s">
        <v>72</v>
      </c>
      <c r="G35" s="5" t="s">
        <v>75</v>
      </c>
      <c r="H35" s="32">
        <v>1</v>
      </c>
      <c r="I35" s="32">
        <v>2</v>
      </c>
      <c r="J35" s="32">
        <v>3</v>
      </c>
      <c r="K35" s="32">
        <v>3</v>
      </c>
      <c r="L35" s="32">
        <v>3</v>
      </c>
      <c r="M35" s="32">
        <v>1</v>
      </c>
      <c r="N35" s="32">
        <v>2</v>
      </c>
      <c r="O35" s="32">
        <v>0</v>
      </c>
      <c r="P35" s="32">
        <v>2</v>
      </c>
      <c r="Q35" s="5">
        <v>17</v>
      </c>
      <c r="R35" s="58">
        <v>60</v>
      </c>
      <c r="S35" s="60">
        <v>28</v>
      </c>
      <c r="T35" s="61" t="s">
        <v>161</v>
      </c>
    </row>
    <row r="36" spans="1:20" ht="30" customHeight="1" x14ac:dyDescent="0.2">
      <c r="A36" s="5">
        <v>21</v>
      </c>
      <c r="B36" s="38" t="s">
        <v>62</v>
      </c>
      <c r="C36" s="38" t="s">
        <v>14</v>
      </c>
      <c r="D36" s="38" t="s">
        <v>17</v>
      </c>
      <c r="E36" s="38">
        <v>7</v>
      </c>
      <c r="F36" s="38" t="s">
        <v>73</v>
      </c>
      <c r="G36" s="5" t="s">
        <v>76</v>
      </c>
      <c r="H36" s="32">
        <v>2</v>
      </c>
      <c r="I36" s="32">
        <v>0</v>
      </c>
      <c r="J36" s="32">
        <v>0</v>
      </c>
      <c r="K36" s="56">
        <v>2</v>
      </c>
      <c r="L36" s="56">
        <v>3</v>
      </c>
      <c r="M36" s="56">
        <v>1</v>
      </c>
      <c r="N36" s="56">
        <v>4</v>
      </c>
      <c r="O36" s="56">
        <v>0</v>
      </c>
      <c r="P36" s="56">
        <v>4</v>
      </c>
      <c r="Q36" s="57">
        <f>SUM(H36:P36)</f>
        <v>16</v>
      </c>
      <c r="R36" s="58">
        <v>60</v>
      </c>
      <c r="S36" s="61">
        <v>27</v>
      </c>
      <c r="T36" s="61" t="s">
        <v>161</v>
      </c>
    </row>
    <row r="37" spans="1:20" ht="30" customHeight="1" x14ac:dyDescent="0.2">
      <c r="A37" s="5">
        <v>22</v>
      </c>
      <c r="B37" s="38" t="s">
        <v>66</v>
      </c>
      <c r="C37" s="38" t="s">
        <v>14</v>
      </c>
      <c r="D37" s="38" t="s">
        <v>17</v>
      </c>
      <c r="E37" s="38">
        <v>7</v>
      </c>
      <c r="F37" s="38" t="s">
        <v>74</v>
      </c>
      <c r="G37" s="5" t="s">
        <v>76</v>
      </c>
      <c r="H37" s="32">
        <v>1</v>
      </c>
      <c r="I37" s="32">
        <v>0</v>
      </c>
      <c r="J37" s="32">
        <v>0</v>
      </c>
      <c r="K37" s="56">
        <v>1</v>
      </c>
      <c r="L37" s="56">
        <v>3</v>
      </c>
      <c r="M37" s="56">
        <v>3</v>
      </c>
      <c r="N37" s="56">
        <v>0</v>
      </c>
      <c r="O37" s="56">
        <v>0</v>
      </c>
      <c r="P37" s="56">
        <v>4</v>
      </c>
      <c r="Q37" s="57">
        <f>SUM(H37:P37)</f>
        <v>12</v>
      </c>
      <c r="R37" s="58">
        <v>60</v>
      </c>
      <c r="S37" s="60">
        <v>20</v>
      </c>
      <c r="T37" s="61" t="s">
        <v>161</v>
      </c>
    </row>
    <row r="38" spans="1:20" ht="30" customHeight="1" x14ac:dyDescent="0.2">
      <c r="A38" s="5">
        <v>23</v>
      </c>
      <c r="B38" s="38" t="s">
        <v>71</v>
      </c>
      <c r="C38" s="38" t="s">
        <v>14</v>
      </c>
      <c r="D38" s="38" t="s">
        <v>17</v>
      </c>
      <c r="E38" s="38">
        <v>7</v>
      </c>
      <c r="F38" s="38" t="s">
        <v>74</v>
      </c>
      <c r="G38" s="5" t="s">
        <v>76</v>
      </c>
      <c r="H38" s="32">
        <v>1</v>
      </c>
      <c r="I38" s="32">
        <v>0</v>
      </c>
      <c r="J38" s="32">
        <v>4</v>
      </c>
      <c r="K38" s="56">
        <v>1</v>
      </c>
      <c r="L38" s="56">
        <v>0</v>
      </c>
      <c r="M38" s="56">
        <v>3</v>
      </c>
      <c r="N38" s="56">
        <v>0</v>
      </c>
      <c r="O38" s="56">
        <v>0</v>
      </c>
      <c r="P38" s="56">
        <v>3</v>
      </c>
      <c r="Q38" s="57">
        <f>SUM(H38:P38)</f>
        <v>12</v>
      </c>
      <c r="R38" s="58">
        <v>60</v>
      </c>
      <c r="S38" s="60">
        <v>20</v>
      </c>
      <c r="T38" s="61" t="s">
        <v>161</v>
      </c>
    </row>
    <row r="39" spans="1:20" ht="30" customHeight="1" x14ac:dyDescent="0.2">
      <c r="A39" s="5">
        <v>24</v>
      </c>
      <c r="B39" s="38" t="s">
        <v>58</v>
      </c>
      <c r="C39" s="38" t="s">
        <v>14</v>
      </c>
      <c r="D39" s="38" t="s">
        <v>17</v>
      </c>
      <c r="E39" s="38">
        <v>7</v>
      </c>
      <c r="F39" s="38" t="s">
        <v>72</v>
      </c>
      <c r="G39" s="38" t="s">
        <v>75</v>
      </c>
      <c r="H39" s="32">
        <v>2</v>
      </c>
      <c r="I39" s="32">
        <v>0</v>
      </c>
      <c r="J39" s="32">
        <v>1</v>
      </c>
      <c r="K39" s="56">
        <v>2</v>
      </c>
      <c r="L39" s="56">
        <v>0</v>
      </c>
      <c r="M39" s="56">
        <v>1</v>
      </c>
      <c r="N39" s="56">
        <v>5</v>
      </c>
      <c r="O39" s="56">
        <v>0</v>
      </c>
      <c r="P39" s="56">
        <v>0</v>
      </c>
      <c r="Q39" s="57">
        <v>11</v>
      </c>
      <c r="R39" s="58">
        <v>60</v>
      </c>
      <c r="S39" s="61">
        <v>18</v>
      </c>
      <c r="T39" s="61" t="s">
        <v>161</v>
      </c>
    </row>
    <row r="40" spans="1:20" ht="30" customHeight="1" x14ac:dyDescent="0.2">
      <c r="A40" s="5">
        <v>25</v>
      </c>
      <c r="B40" s="38" t="s">
        <v>59</v>
      </c>
      <c r="C40" s="38" t="s">
        <v>14</v>
      </c>
      <c r="D40" s="38" t="s">
        <v>17</v>
      </c>
      <c r="E40" s="38">
        <v>7</v>
      </c>
      <c r="F40" s="38" t="s">
        <v>72</v>
      </c>
      <c r="G40" s="38" t="s">
        <v>75</v>
      </c>
      <c r="H40" s="32">
        <v>1</v>
      </c>
      <c r="I40" s="32">
        <v>0</v>
      </c>
      <c r="J40" s="32">
        <v>0</v>
      </c>
      <c r="K40" s="56">
        <v>1</v>
      </c>
      <c r="L40" s="56">
        <v>0</v>
      </c>
      <c r="M40" s="56">
        <v>4</v>
      </c>
      <c r="N40" s="56">
        <v>3</v>
      </c>
      <c r="O40" s="56">
        <v>0</v>
      </c>
      <c r="P40" s="56">
        <v>2</v>
      </c>
      <c r="Q40" s="57">
        <v>11</v>
      </c>
      <c r="R40" s="58">
        <v>60</v>
      </c>
      <c r="S40" s="59">
        <v>18</v>
      </c>
      <c r="T40" s="61" t="s">
        <v>161</v>
      </c>
    </row>
    <row r="41" spans="1:20" ht="30" customHeight="1" x14ac:dyDescent="0.2">
      <c r="A41" s="5">
        <v>26</v>
      </c>
      <c r="B41" s="38" t="s">
        <v>69</v>
      </c>
      <c r="C41" s="38" t="s">
        <v>14</v>
      </c>
      <c r="D41" s="38" t="s">
        <v>17</v>
      </c>
      <c r="E41" s="38">
        <v>7</v>
      </c>
      <c r="F41" s="38" t="s">
        <v>74</v>
      </c>
      <c r="G41" s="5" t="s">
        <v>76</v>
      </c>
      <c r="H41" s="32">
        <v>2</v>
      </c>
      <c r="I41" s="32">
        <v>0</v>
      </c>
      <c r="J41" s="32">
        <v>0</v>
      </c>
      <c r="K41" s="56">
        <v>0</v>
      </c>
      <c r="L41" s="56">
        <v>0</v>
      </c>
      <c r="M41" s="56">
        <v>2</v>
      </c>
      <c r="N41" s="56">
        <v>3</v>
      </c>
      <c r="O41" s="56">
        <v>0</v>
      </c>
      <c r="P41" s="56">
        <v>4</v>
      </c>
      <c r="Q41" s="57">
        <f>SUM(H41:P41)</f>
        <v>11</v>
      </c>
      <c r="R41" s="58">
        <v>60</v>
      </c>
      <c r="S41" s="60">
        <v>18</v>
      </c>
      <c r="T41" s="61" t="s">
        <v>161</v>
      </c>
    </row>
    <row r="42" spans="1:20" ht="30" customHeight="1" x14ac:dyDescent="0.2">
      <c r="A42" s="5">
        <v>27</v>
      </c>
      <c r="B42" s="38" t="s">
        <v>144</v>
      </c>
      <c r="C42" s="38" t="s">
        <v>14</v>
      </c>
      <c r="D42" s="38" t="s">
        <v>17</v>
      </c>
      <c r="E42" s="38">
        <v>7</v>
      </c>
      <c r="F42" s="38" t="s">
        <v>72</v>
      </c>
      <c r="G42" s="5" t="s">
        <v>75</v>
      </c>
      <c r="H42" s="32">
        <v>1</v>
      </c>
      <c r="I42" s="32">
        <v>0</v>
      </c>
      <c r="J42" s="32">
        <v>0</v>
      </c>
      <c r="K42" s="56">
        <v>1</v>
      </c>
      <c r="L42" s="56">
        <v>0</v>
      </c>
      <c r="M42" s="56">
        <v>0</v>
      </c>
      <c r="N42" s="56">
        <v>3</v>
      </c>
      <c r="O42" s="56">
        <v>0</v>
      </c>
      <c r="P42" s="56">
        <v>5</v>
      </c>
      <c r="Q42" s="57">
        <f>SUM(H42:P42)</f>
        <v>10</v>
      </c>
      <c r="R42" s="58">
        <v>60</v>
      </c>
      <c r="S42" s="60">
        <v>17</v>
      </c>
      <c r="T42" s="61" t="s">
        <v>161</v>
      </c>
    </row>
    <row r="43" spans="1:20" ht="30" customHeight="1" x14ac:dyDescent="0.2">
      <c r="A43" s="5">
        <v>28</v>
      </c>
      <c r="B43" s="38" t="s">
        <v>155</v>
      </c>
      <c r="C43" s="38" t="s">
        <v>14</v>
      </c>
      <c r="D43" s="38" t="s">
        <v>17</v>
      </c>
      <c r="E43" s="38">
        <v>7</v>
      </c>
      <c r="F43" s="38" t="s">
        <v>72</v>
      </c>
      <c r="G43" s="5" t="s">
        <v>75</v>
      </c>
      <c r="H43" s="32">
        <v>2</v>
      </c>
      <c r="I43" s="32">
        <v>0</v>
      </c>
      <c r="J43" s="32">
        <v>0</v>
      </c>
      <c r="K43" s="32">
        <v>0</v>
      </c>
      <c r="L43" s="32">
        <v>0</v>
      </c>
      <c r="M43" s="32">
        <v>2</v>
      </c>
      <c r="N43" s="32">
        <v>4</v>
      </c>
      <c r="O43" s="32">
        <v>0</v>
      </c>
      <c r="P43" s="32">
        <v>2</v>
      </c>
      <c r="Q43" s="5">
        <v>10</v>
      </c>
      <c r="R43" s="58">
        <v>60</v>
      </c>
      <c r="S43" s="60">
        <v>17</v>
      </c>
      <c r="T43" s="61" t="s">
        <v>161</v>
      </c>
    </row>
    <row r="44" spans="1:20" ht="30" customHeight="1" x14ac:dyDescent="0.2">
      <c r="A44" s="5">
        <v>29</v>
      </c>
      <c r="B44" s="38" t="s">
        <v>152</v>
      </c>
      <c r="C44" s="38" t="s">
        <v>14</v>
      </c>
      <c r="D44" s="38" t="s">
        <v>17</v>
      </c>
      <c r="E44" s="38">
        <v>7</v>
      </c>
      <c r="F44" s="38" t="s">
        <v>72</v>
      </c>
      <c r="G44" s="5" t="s">
        <v>75</v>
      </c>
      <c r="H44" s="32">
        <v>1</v>
      </c>
      <c r="I44" s="32">
        <v>0</v>
      </c>
      <c r="J44" s="32">
        <v>0</v>
      </c>
      <c r="K44" s="32">
        <v>0</v>
      </c>
      <c r="L44" s="32">
        <v>0</v>
      </c>
      <c r="M44" s="32">
        <v>2</v>
      </c>
      <c r="N44" s="32">
        <v>5</v>
      </c>
      <c r="O44" s="32">
        <v>0</v>
      </c>
      <c r="P44" s="32">
        <v>0</v>
      </c>
      <c r="Q44" s="5">
        <v>8</v>
      </c>
      <c r="R44" s="58">
        <v>60</v>
      </c>
      <c r="S44" s="60">
        <v>13</v>
      </c>
      <c r="T44" s="61" t="s">
        <v>161</v>
      </c>
    </row>
    <row r="45" spans="1:20" ht="30" customHeight="1" x14ac:dyDescent="0.2">
      <c r="A45" s="5">
        <v>30</v>
      </c>
      <c r="B45" s="38" t="s">
        <v>67</v>
      </c>
      <c r="C45" s="38" t="s">
        <v>14</v>
      </c>
      <c r="D45" s="38" t="s">
        <v>17</v>
      </c>
      <c r="E45" s="38">
        <v>7</v>
      </c>
      <c r="F45" s="38" t="s">
        <v>74</v>
      </c>
      <c r="G45" s="5" t="s">
        <v>76</v>
      </c>
      <c r="H45" s="32">
        <v>2</v>
      </c>
      <c r="I45" s="32">
        <v>0</v>
      </c>
      <c r="J45" s="32">
        <v>0</v>
      </c>
      <c r="K45" s="56">
        <v>0</v>
      </c>
      <c r="L45" s="56">
        <v>0</v>
      </c>
      <c r="M45" s="56">
        <v>1</v>
      </c>
      <c r="N45" s="56">
        <v>3</v>
      </c>
      <c r="O45" s="56">
        <v>0</v>
      </c>
      <c r="P45" s="56">
        <v>0</v>
      </c>
      <c r="Q45" s="57">
        <f>SUM(H45:P45)</f>
        <v>6</v>
      </c>
      <c r="R45" s="58">
        <v>60</v>
      </c>
      <c r="S45" s="60">
        <v>10</v>
      </c>
      <c r="T45" s="61" t="s">
        <v>161</v>
      </c>
    </row>
    <row r="46" spans="1:20" ht="12.75" x14ac:dyDescent="0.2">
      <c r="A46" s="7"/>
      <c r="B46" s="8"/>
      <c r="C46" s="7"/>
      <c r="D46" s="7"/>
      <c r="E46" s="7"/>
      <c r="F46" s="7"/>
      <c r="G46" s="7"/>
      <c r="H46" s="9"/>
      <c r="I46" s="9"/>
      <c r="J46" s="9"/>
      <c r="K46" s="10"/>
      <c r="L46" s="10"/>
      <c r="M46" s="10"/>
      <c r="N46" s="10"/>
      <c r="O46" s="15"/>
      <c r="P46" s="15"/>
      <c r="Q46" s="15"/>
      <c r="R46" s="16"/>
    </row>
    <row r="47" spans="1:20" ht="12.75" x14ac:dyDescent="0.2">
      <c r="A47" s="7"/>
      <c r="B47" s="8"/>
      <c r="C47" s="7"/>
      <c r="D47" s="7"/>
      <c r="E47" s="7"/>
      <c r="F47" s="7"/>
      <c r="G47" s="7"/>
      <c r="H47" s="9"/>
      <c r="I47" s="9"/>
      <c r="J47" s="9"/>
      <c r="K47" s="10"/>
      <c r="L47" s="10"/>
      <c r="M47" s="10"/>
      <c r="N47" s="10"/>
      <c r="O47" s="10"/>
      <c r="P47" s="10"/>
      <c r="Q47" s="10"/>
      <c r="R47" s="9"/>
    </row>
    <row r="48" spans="1:20" ht="31.5" x14ac:dyDescent="0.2">
      <c r="A48" s="7"/>
      <c r="B48" s="11" t="s">
        <v>7</v>
      </c>
      <c r="C48" s="7"/>
      <c r="D48" s="52" t="s">
        <v>76</v>
      </c>
      <c r="E48" s="7"/>
      <c r="F48" s="7"/>
      <c r="G48" s="7" t="s">
        <v>8</v>
      </c>
      <c r="H48" s="9"/>
      <c r="I48" s="9"/>
      <c r="J48" s="9"/>
      <c r="K48" s="10"/>
      <c r="L48" s="10"/>
      <c r="M48" s="10"/>
      <c r="N48" s="10"/>
      <c r="O48" s="10"/>
      <c r="P48" s="10"/>
      <c r="Q48" s="10"/>
      <c r="R48" s="9"/>
    </row>
    <row r="49" spans="2:18" ht="47.25" x14ac:dyDescent="0.25">
      <c r="B49" s="12" t="s">
        <v>9</v>
      </c>
      <c r="C49" s="2"/>
      <c r="D49" s="53" t="s">
        <v>57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ht="31.5" x14ac:dyDescent="0.2">
      <c r="B50" s="4"/>
      <c r="C50" s="4"/>
      <c r="D50" s="54" t="s">
        <v>75</v>
      </c>
      <c r="E50" s="4"/>
      <c r="F50" s="4"/>
      <c r="G50" s="7" t="s">
        <v>8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2:18" ht="31.5" x14ac:dyDescent="0.2">
      <c r="B51" s="4"/>
      <c r="C51" s="4"/>
      <c r="D51" s="54" t="s">
        <v>108</v>
      </c>
      <c r="E51" s="4"/>
      <c r="F51" s="4"/>
      <c r="G51" s="7" t="s">
        <v>8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ht="31.5" x14ac:dyDescent="0.2">
      <c r="B52" s="4"/>
      <c r="C52" s="4"/>
      <c r="D52" s="54" t="s">
        <v>184</v>
      </c>
      <c r="E52" s="4"/>
      <c r="F52" s="4"/>
      <c r="G52" s="7" t="s">
        <v>8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 ht="25.5" x14ac:dyDescent="0.2">
      <c r="B53" s="4"/>
      <c r="C53" s="4"/>
      <c r="D53" s="4"/>
      <c r="E53" s="4"/>
      <c r="F53" s="4"/>
      <c r="G53" s="7" t="s">
        <v>8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 ht="25.5" x14ac:dyDescent="0.2">
      <c r="B54" s="4"/>
      <c r="C54" s="4"/>
      <c r="D54" s="4"/>
      <c r="E54" s="4"/>
      <c r="F54" s="4"/>
      <c r="G54" s="7" t="s">
        <v>8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ht="25.5" x14ac:dyDescent="0.2">
      <c r="B55" s="4"/>
      <c r="C55" s="4"/>
      <c r="D55" s="4"/>
      <c r="E55" s="4"/>
      <c r="F55" s="4"/>
      <c r="G55" s="7" t="s">
        <v>8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2:18" ht="25.5" x14ac:dyDescent="0.2">
      <c r="B56" s="4"/>
      <c r="C56" s="4"/>
      <c r="D56" s="4"/>
      <c r="E56" s="4"/>
      <c r="F56" s="4"/>
      <c r="G56" s="7" t="s">
        <v>8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ht="25.5" x14ac:dyDescent="0.2">
      <c r="B57" s="4"/>
      <c r="C57" s="4"/>
      <c r="D57" s="4"/>
      <c r="E57" s="4"/>
      <c r="F57" s="4"/>
      <c r="G57" s="7" t="s">
        <v>8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ht="25.5" x14ac:dyDescent="0.2">
      <c r="B58" s="4"/>
      <c r="C58" s="4"/>
      <c r="D58" s="4"/>
      <c r="E58" s="4"/>
      <c r="F58" s="4"/>
      <c r="G58" s="7" t="s">
        <v>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</sheetData>
  <sortState ref="A16:U45">
    <sortCondition descending="1" ref="S45"/>
  </sortState>
  <mergeCells count="10">
    <mergeCell ref="A13:R13"/>
    <mergeCell ref="A3:R3"/>
    <mergeCell ref="A5:R5"/>
    <mergeCell ref="A6:R6"/>
    <mergeCell ref="A9:K9"/>
    <mergeCell ref="A7:T7"/>
    <mergeCell ref="A8:T8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2"/>
  <sheetViews>
    <sheetView zoomScale="66" zoomScaleNormal="66" workbookViewId="0">
      <selection activeCell="C1" sqref="C1:C1048576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0" width="13.5" customWidth="1"/>
    <col min="11" max="12" width="12.5" customWidth="1"/>
    <col min="13" max="14" width="13.33203125" customWidth="1"/>
    <col min="15" max="15" width="13" customWidth="1"/>
    <col min="16" max="16" width="22.5" customWidth="1"/>
    <col min="17" max="17" width="22.1640625" customWidth="1"/>
    <col min="18" max="18" width="17.33203125" customWidth="1"/>
    <col min="20" max="20" width="15.1640625" customWidth="1"/>
  </cols>
  <sheetData>
    <row r="3" spans="1:20" ht="15" x14ac:dyDescent="0.2">
      <c r="A3" s="74" t="s">
        <v>95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20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ht="15" x14ac:dyDescent="0.2">
      <c r="A5" s="75" t="s">
        <v>166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20" ht="15" x14ac:dyDescent="0.2">
      <c r="A6" s="75" t="s">
        <v>102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20" ht="15.75" x14ac:dyDescent="0.25">
      <c r="A7" s="77" t="s">
        <v>103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 ht="15" customHeight="1" x14ac:dyDescent="0.2">
      <c r="A8" s="76" t="s">
        <v>104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0" ht="15" customHeight="1" x14ac:dyDescent="0.25">
      <c r="A9" s="76" t="s">
        <v>105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50"/>
      <c r="M9" s="50"/>
      <c r="N9" s="50"/>
      <c r="O9" s="50"/>
      <c r="P9" s="50"/>
      <c r="Q9" s="51"/>
      <c r="R9" s="51"/>
      <c r="S9" s="51"/>
      <c r="T9" s="51"/>
    </row>
    <row r="10" spans="1:20" ht="14.25" customHeight="1" x14ac:dyDescent="0.2">
      <c r="A10" s="78" t="s">
        <v>106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 ht="14.25" customHeight="1" x14ac:dyDescent="0.2">
      <c r="A11" s="78" t="s">
        <v>107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20" ht="15.75" x14ac:dyDescent="0.2">
      <c r="A12" s="78" t="s">
        <v>183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spans="1:20" ht="12.75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1:20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0" ht="63.75" x14ac:dyDescent="0.2">
      <c r="A15" s="36" t="s">
        <v>0</v>
      </c>
      <c r="B15" s="46" t="s">
        <v>1</v>
      </c>
      <c r="C15" s="46" t="s">
        <v>13</v>
      </c>
      <c r="D15" s="36" t="s">
        <v>2</v>
      </c>
      <c r="E15" s="37" t="s">
        <v>15</v>
      </c>
      <c r="F15" s="37" t="s">
        <v>16</v>
      </c>
      <c r="G15" s="36" t="s">
        <v>3</v>
      </c>
      <c r="H15" s="35" t="str">
        <f>'7 КЛАСС'!H15</f>
        <v>Задание 1</v>
      </c>
      <c r="I15" s="36" t="str">
        <f>'7 КЛАСС'!I15</f>
        <v>Задание 2</v>
      </c>
      <c r="J15" s="36" t="str">
        <f>'7 КЛАСС'!J15</f>
        <v>Задание 3</v>
      </c>
      <c r="K15" s="37" t="str">
        <f>'7 КЛАСС'!K15</f>
        <v>Задание 4</v>
      </c>
      <c r="L15" s="37" t="str">
        <f>'7 КЛАСС'!L15</f>
        <v>Задание 5</v>
      </c>
      <c r="M15" s="37" t="str">
        <f>'7 КЛАСС'!M15</f>
        <v>Задание 6</v>
      </c>
      <c r="N15" s="37" t="s">
        <v>39</v>
      </c>
      <c r="O15" s="37" t="s">
        <v>77</v>
      </c>
      <c r="P15" s="37" t="s">
        <v>78</v>
      </c>
      <c r="Q15" s="36" t="s">
        <v>4</v>
      </c>
      <c r="R15" s="36" t="s">
        <v>5</v>
      </c>
      <c r="S15" s="36" t="s">
        <v>6</v>
      </c>
      <c r="T15" s="36" t="s">
        <v>12</v>
      </c>
    </row>
    <row r="16" spans="1:20" ht="30" customHeight="1" x14ac:dyDescent="0.2">
      <c r="A16" s="6">
        <v>1</v>
      </c>
      <c r="B16" s="39" t="s">
        <v>81</v>
      </c>
      <c r="C16" s="38" t="s">
        <v>14</v>
      </c>
      <c r="D16" s="38" t="s">
        <v>17</v>
      </c>
      <c r="E16" s="47">
        <v>8</v>
      </c>
      <c r="F16" s="47" t="s">
        <v>92</v>
      </c>
      <c r="G16" s="38" t="s">
        <v>76</v>
      </c>
      <c r="H16" s="6">
        <v>2</v>
      </c>
      <c r="I16" s="6">
        <v>2</v>
      </c>
      <c r="J16" s="6">
        <v>0</v>
      </c>
      <c r="K16" s="17">
        <v>3</v>
      </c>
      <c r="L16" s="17">
        <v>12</v>
      </c>
      <c r="M16" s="17">
        <v>6</v>
      </c>
      <c r="N16" s="17">
        <v>9</v>
      </c>
      <c r="O16" s="17">
        <v>6</v>
      </c>
      <c r="P16" s="17">
        <v>2</v>
      </c>
      <c r="Q16" s="18">
        <f t="shared" ref="Q16:Q28" si="0">SUM(H16:P16)</f>
        <v>42</v>
      </c>
      <c r="R16" s="19">
        <v>60</v>
      </c>
      <c r="S16" s="62">
        <v>70</v>
      </c>
      <c r="T16" s="63" t="s">
        <v>162</v>
      </c>
    </row>
    <row r="17" spans="1:20" ht="30" customHeight="1" x14ac:dyDescent="0.2">
      <c r="A17" s="6">
        <v>2</v>
      </c>
      <c r="B17" s="39" t="s">
        <v>82</v>
      </c>
      <c r="C17" s="38" t="s">
        <v>14</v>
      </c>
      <c r="D17" s="38" t="s">
        <v>17</v>
      </c>
      <c r="E17" s="47">
        <v>8</v>
      </c>
      <c r="F17" s="47" t="s">
        <v>92</v>
      </c>
      <c r="G17" s="38" t="s">
        <v>76</v>
      </c>
      <c r="H17" s="6">
        <v>0</v>
      </c>
      <c r="I17" s="6">
        <v>2</v>
      </c>
      <c r="J17" s="6">
        <v>2</v>
      </c>
      <c r="K17" s="17">
        <v>1</v>
      </c>
      <c r="L17" s="17">
        <v>12</v>
      </c>
      <c r="M17" s="17">
        <v>5</v>
      </c>
      <c r="N17" s="17">
        <v>4</v>
      </c>
      <c r="O17" s="17">
        <v>3</v>
      </c>
      <c r="P17" s="17">
        <v>3</v>
      </c>
      <c r="Q17" s="18">
        <f t="shared" si="0"/>
        <v>32</v>
      </c>
      <c r="R17" s="19">
        <v>60</v>
      </c>
      <c r="S17" s="62">
        <v>53</v>
      </c>
      <c r="T17" s="63" t="s">
        <v>162</v>
      </c>
    </row>
    <row r="18" spans="1:20" ht="30" customHeight="1" x14ac:dyDescent="0.2">
      <c r="A18" s="6">
        <v>3</v>
      </c>
      <c r="B18" s="39" t="s">
        <v>86</v>
      </c>
      <c r="C18" s="38" t="s">
        <v>14</v>
      </c>
      <c r="D18" s="38" t="s">
        <v>17</v>
      </c>
      <c r="E18" s="47">
        <v>8</v>
      </c>
      <c r="F18" s="47" t="s">
        <v>93</v>
      </c>
      <c r="G18" s="38" t="s">
        <v>76</v>
      </c>
      <c r="H18" s="6">
        <v>2</v>
      </c>
      <c r="I18" s="6">
        <v>0</v>
      </c>
      <c r="J18" s="6">
        <v>0</v>
      </c>
      <c r="K18" s="17">
        <v>0</v>
      </c>
      <c r="L18" s="17">
        <v>6</v>
      </c>
      <c r="M18" s="17">
        <v>2</v>
      </c>
      <c r="N18" s="17">
        <v>6</v>
      </c>
      <c r="O18" s="17">
        <v>0</v>
      </c>
      <c r="P18" s="17">
        <v>4</v>
      </c>
      <c r="Q18" s="18">
        <f t="shared" si="0"/>
        <v>20</v>
      </c>
      <c r="R18" s="19">
        <v>60</v>
      </c>
      <c r="S18" s="63">
        <v>33</v>
      </c>
      <c r="T18" s="63" t="s">
        <v>161</v>
      </c>
    </row>
    <row r="19" spans="1:20" ht="30" customHeight="1" x14ac:dyDescent="0.2">
      <c r="A19" s="6">
        <v>4</v>
      </c>
      <c r="B19" s="39" t="s">
        <v>83</v>
      </c>
      <c r="C19" s="38" t="s">
        <v>14</v>
      </c>
      <c r="D19" s="38" t="s">
        <v>17</v>
      </c>
      <c r="E19" s="47">
        <v>8</v>
      </c>
      <c r="F19" s="47" t="s">
        <v>92</v>
      </c>
      <c r="G19" s="38" t="s">
        <v>76</v>
      </c>
      <c r="H19" s="6">
        <v>1</v>
      </c>
      <c r="I19" s="6">
        <v>2</v>
      </c>
      <c r="J19" s="6">
        <v>0</v>
      </c>
      <c r="K19" s="17">
        <v>0</v>
      </c>
      <c r="L19" s="17">
        <v>3</v>
      </c>
      <c r="M19" s="17">
        <v>2</v>
      </c>
      <c r="N19" s="17">
        <v>5</v>
      </c>
      <c r="O19" s="17">
        <v>4</v>
      </c>
      <c r="P19" s="17">
        <v>0</v>
      </c>
      <c r="Q19" s="18">
        <f t="shared" si="0"/>
        <v>17</v>
      </c>
      <c r="R19" s="19">
        <v>60</v>
      </c>
      <c r="S19" s="62">
        <v>28</v>
      </c>
      <c r="T19" s="63" t="s">
        <v>161</v>
      </c>
    </row>
    <row r="20" spans="1:20" ht="30" customHeight="1" x14ac:dyDescent="0.2">
      <c r="A20" s="6">
        <v>5</v>
      </c>
      <c r="B20" s="39" t="s">
        <v>79</v>
      </c>
      <c r="C20" s="38" t="s">
        <v>14</v>
      </c>
      <c r="D20" s="38" t="s">
        <v>17</v>
      </c>
      <c r="E20" s="47">
        <v>8</v>
      </c>
      <c r="F20" s="47" t="s">
        <v>92</v>
      </c>
      <c r="G20" s="38" t="s">
        <v>76</v>
      </c>
      <c r="H20" s="6">
        <v>2</v>
      </c>
      <c r="I20" s="6">
        <v>0</v>
      </c>
      <c r="J20" s="6">
        <v>0</v>
      </c>
      <c r="K20" s="17">
        <v>0</v>
      </c>
      <c r="L20" s="17">
        <v>3</v>
      </c>
      <c r="M20" s="17">
        <v>1</v>
      </c>
      <c r="N20" s="17">
        <v>7</v>
      </c>
      <c r="O20" s="17">
        <v>0</v>
      </c>
      <c r="P20" s="45">
        <v>3</v>
      </c>
      <c r="Q20" s="18">
        <f t="shared" si="0"/>
        <v>16</v>
      </c>
      <c r="R20" s="19">
        <v>60</v>
      </c>
      <c r="S20" s="63">
        <v>27</v>
      </c>
      <c r="T20" s="63" t="s">
        <v>161</v>
      </c>
    </row>
    <row r="21" spans="1:20" ht="30" customHeight="1" x14ac:dyDescent="0.2">
      <c r="A21" s="6">
        <v>6</v>
      </c>
      <c r="B21" s="39" t="s">
        <v>90</v>
      </c>
      <c r="C21" s="38" t="s">
        <v>14</v>
      </c>
      <c r="D21" s="38" t="s">
        <v>17</v>
      </c>
      <c r="E21" s="47">
        <v>8</v>
      </c>
      <c r="F21" s="47" t="s">
        <v>92</v>
      </c>
      <c r="G21" s="5" t="s">
        <v>76</v>
      </c>
      <c r="H21" s="6">
        <v>1</v>
      </c>
      <c r="I21" s="6">
        <v>0</v>
      </c>
      <c r="J21" s="6">
        <v>0</v>
      </c>
      <c r="K21" s="17">
        <v>0</v>
      </c>
      <c r="L21" s="17">
        <v>6</v>
      </c>
      <c r="M21" s="17">
        <v>4</v>
      </c>
      <c r="N21" s="17">
        <v>0</v>
      </c>
      <c r="O21" s="17">
        <v>0</v>
      </c>
      <c r="P21" s="17">
        <v>3</v>
      </c>
      <c r="Q21" s="18">
        <f t="shared" si="0"/>
        <v>14</v>
      </c>
      <c r="R21" s="19">
        <v>60</v>
      </c>
      <c r="S21" s="62">
        <v>23</v>
      </c>
      <c r="T21" s="63" t="s">
        <v>161</v>
      </c>
    </row>
    <row r="22" spans="1:20" ht="30" customHeight="1" x14ac:dyDescent="0.2">
      <c r="A22" s="6">
        <v>7</v>
      </c>
      <c r="B22" s="39" t="s">
        <v>84</v>
      </c>
      <c r="C22" s="38" t="s">
        <v>14</v>
      </c>
      <c r="D22" s="38" t="s">
        <v>17</v>
      </c>
      <c r="E22" s="47">
        <v>8</v>
      </c>
      <c r="F22" s="47" t="s">
        <v>92</v>
      </c>
      <c r="G22" s="38" t="s">
        <v>76</v>
      </c>
      <c r="H22" s="6">
        <v>2</v>
      </c>
      <c r="I22" s="6">
        <v>0</v>
      </c>
      <c r="J22" s="6">
        <v>0</v>
      </c>
      <c r="K22" s="6">
        <v>1</v>
      </c>
      <c r="L22" s="6">
        <v>3</v>
      </c>
      <c r="M22" s="6">
        <v>1</v>
      </c>
      <c r="N22" s="6">
        <v>2</v>
      </c>
      <c r="O22" s="17">
        <v>2</v>
      </c>
      <c r="P22" s="17">
        <v>2</v>
      </c>
      <c r="Q22" s="18">
        <f t="shared" si="0"/>
        <v>13</v>
      </c>
      <c r="R22" s="19">
        <v>60</v>
      </c>
      <c r="S22" s="63">
        <v>22</v>
      </c>
      <c r="T22" s="63" t="s">
        <v>161</v>
      </c>
    </row>
    <row r="23" spans="1:20" ht="30" customHeight="1" x14ac:dyDescent="0.2">
      <c r="A23" s="6">
        <v>8</v>
      </c>
      <c r="B23" s="39" t="s">
        <v>80</v>
      </c>
      <c r="C23" s="38" t="s">
        <v>14</v>
      </c>
      <c r="D23" s="38" t="s">
        <v>17</v>
      </c>
      <c r="E23" s="47">
        <v>8</v>
      </c>
      <c r="F23" s="47" t="s">
        <v>92</v>
      </c>
      <c r="G23" s="38" t="s">
        <v>76</v>
      </c>
      <c r="H23" s="6">
        <v>1</v>
      </c>
      <c r="I23" s="6">
        <v>0</v>
      </c>
      <c r="J23" s="6">
        <v>0</v>
      </c>
      <c r="K23" s="17">
        <v>2</v>
      </c>
      <c r="L23" s="17">
        <v>0</v>
      </c>
      <c r="M23" s="17">
        <v>1</v>
      </c>
      <c r="N23" s="17">
        <v>2</v>
      </c>
      <c r="O23" s="17">
        <v>2</v>
      </c>
      <c r="P23" s="17">
        <v>4</v>
      </c>
      <c r="Q23" s="18">
        <f t="shared" si="0"/>
        <v>12</v>
      </c>
      <c r="R23" s="19">
        <v>60</v>
      </c>
      <c r="S23" s="62">
        <v>20</v>
      </c>
      <c r="T23" s="63" t="s">
        <v>161</v>
      </c>
    </row>
    <row r="24" spans="1:20" ht="30" customHeight="1" x14ac:dyDescent="0.2">
      <c r="A24" s="6">
        <v>9</v>
      </c>
      <c r="B24" s="39" t="s">
        <v>89</v>
      </c>
      <c r="C24" s="38" t="s">
        <v>14</v>
      </c>
      <c r="D24" s="38" t="s">
        <v>17</v>
      </c>
      <c r="E24" s="47">
        <v>8</v>
      </c>
      <c r="F24" s="47" t="s">
        <v>92</v>
      </c>
      <c r="G24" s="5" t="s">
        <v>76</v>
      </c>
      <c r="H24" s="6">
        <v>1</v>
      </c>
      <c r="I24" s="6">
        <v>0</v>
      </c>
      <c r="J24" s="6">
        <v>0</v>
      </c>
      <c r="K24" s="17">
        <v>0</v>
      </c>
      <c r="L24" s="17">
        <v>0</v>
      </c>
      <c r="M24" s="17">
        <v>2</v>
      </c>
      <c r="N24" s="17">
        <v>4</v>
      </c>
      <c r="O24" s="17">
        <v>0</v>
      </c>
      <c r="P24" s="17">
        <v>4</v>
      </c>
      <c r="Q24" s="18">
        <f t="shared" si="0"/>
        <v>11</v>
      </c>
      <c r="R24" s="19">
        <v>60</v>
      </c>
      <c r="S24" s="62">
        <v>18</v>
      </c>
      <c r="T24" s="63" t="s">
        <v>161</v>
      </c>
    </row>
    <row r="25" spans="1:20" ht="30" customHeight="1" x14ac:dyDescent="0.2">
      <c r="A25" s="6">
        <v>10</v>
      </c>
      <c r="B25" s="39" t="s">
        <v>85</v>
      </c>
      <c r="C25" s="38" t="s">
        <v>14</v>
      </c>
      <c r="D25" s="38" t="s">
        <v>17</v>
      </c>
      <c r="E25" s="47">
        <v>8</v>
      </c>
      <c r="F25" s="47" t="s">
        <v>92</v>
      </c>
      <c r="G25" s="38" t="s">
        <v>76</v>
      </c>
      <c r="H25" s="6">
        <v>2</v>
      </c>
      <c r="I25" s="6">
        <v>0</v>
      </c>
      <c r="J25" s="6">
        <v>0</v>
      </c>
      <c r="K25" s="17">
        <v>0</v>
      </c>
      <c r="L25" s="17">
        <v>0</v>
      </c>
      <c r="M25" s="17">
        <v>3</v>
      </c>
      <c r="N25" s="17">
        <v>2</v>
      </c>
      <c r="O25" s="17">
        <v>0</v>
      </c>
      <c r="P25" s="17">
        <v>3</v>
      </c>
      <c r="Q25" s="18">
        <f t="shared" si="0"/>
        <v>10</v>
      </c>
      <c r="R25" s="19">
        <v>60</v>
      </c>
      <c r="S25" s="62">
        <v>17</v>
      </c>
      <c r="T25" s="63" t="s">
        <v>161</v>
      </c>
    </row>
    <row r="26" spans="1:20" ht="30" customHeight="1" x14ac:dyDescent="0.2">
      <c r="A26" s="6">
        <v>11</v>
      </c>
      <c r="B26" s="39" t="s">
        <v>91</v>
      </c>
      <c r="C26" s="38" t="s">
        <v>14</v>
      </c>
      <c r="D26" s="38" t="s">
        <v>17</v>
      </c>
      <c r="E26" s="47">
        <v>8</v>
      </c>
      <c r="F26" s="47" t="s">
        <v>92</v>
      </c>
      <c r="G26" s="5" t="s">
        <v>76</v>
      </c>
      <c r="H26" s="6">
        <v>0</v>
      </c>
      <c r="I26" s="6">
        <v>0</v>
      </c>
      <c r="J26" s="6">
        <v>0</v>
      </c>
      <c r="K26" s="17">
        <v>2</v>
      </c>
      <c r="L26" s="17">
        <v>0</v>
      </c>
      <c r="M26" s="17">
        <v>3</v>
      </c>
      <c r="N26" s="17">
        <v>4</v>
      </c>
      <c r="O26" s="17">
        <v>0</v>
      </c>
      <c r="P26" s="17">
        <v>2</v>
      </c>
      <c r="Q26" s="18">
        <f t="shared" si="0"/>
        <v>11</v>
      </c>
      <c r="R26" s="19">
        <v>60</v>
      </c>
      <c r="S26" s="62">
        <v>17</v>
      </c>
      <c r="T26" s="63" t="s">
        <v>161</v>
      </c>
    </row>
    <row r="27" spans="1:20" ht="30" customHeight="1" x14ac:dyDescent="0.2">
      <c r="A27" s="6">
        <v>12</v>
      </c>
      <c r="B27" s="39" t="s">
        <v>88</v>
      </c>
      <c r="C27" s="38" t="s">
        <v>14</v>
      </c>
      <c r="D27" s="38" t="s">
        <v>17</v>
      </c>
      <c r="E27" s="47">
        <v>8</v>
      </c>
      <c r="F27" s="47" t="s">
        <v>94</v>
      </c>
      <c r="G27" s="5" t="s">
        <v>75</v>
      </c>
      <c r="H27" s="6">
        <v>0</v>
      </c>
      <c r="I27" s="6">
        <v>0</v>
      </c>
      <c r="J27" s="6">
        <v>0</v>
      </c>
      <c r="K27" s="17">
        <v>2</v>
      </c>
      <c r="L27" s="17">
        <v>0</v>
      </c>
      <c r="M27" s="17">
        <v>2</v>
      </c>
      <c r="N27" s="17">
        <v>2</v>
      </c>
      <c r="O27" s="17">
        <v>0</v>
      </c>
      <c r="P27" s="17">
        <v>2</v>
      </c>
      <c r="Q27" s="18">
        <f t="shared" si="0"/>
        <v>8</v>
      </c>
      <c r="R27" s="19">
        <v>60</v>
      </c>
      <c r="S27" s="62">
        <v>13</v>
      </c>
      <c r="T27" s="63" t="s">
        <v>161</v>
      </c>
    </row>
    <row r="28" spans="1:20" ht="30" customHeight="1" x14ac:dyDescent="0.2">
      <c r="A28" s="6">
        <v>13</v>
      </c>
      <c r="B28" s="39" t="s">
        <v>87</v>
      </c>
      <c r="C28" s="38" t="s">
        <v>14</v>
      </c>
      <c r="D28" s="38" t="s">
        <v>17</v>
      </c>
      <c r="E28" s="47">
        <v>8</v>
      </c>
      <c r="F28" s="47" t="s">
        <v>94</v>
      </c>
      <c r="G28" s="5" t="s">
        <v>75</v>
      </c>
      <c r="H28" s="6">
        <v>1</v>
      </c>
      <c r="I28" s="6">
        <v>0</v>
      </c>
      <c r="J28" s="6">
        <v>0</v>
      </c>
      <c r="K28" s="17">
        <v>0</v>
      </c>
      <c r="L28" s="17">
        <v>0</v>
      </c>
      <c r="M28" s="17">
        <v>2</v>
      </c>
      <c r="N28" s="17">
        <v>1</v>
      </c>
      <c r="O28" s="17">
        <v>0</v>
      </c>
      <c r="P28" s="17">
        <v>2</v>
      </c>
      <c r="Q28" s="18">
        <f t="shared" si="0"/>
        <v>6</v>
      </c>
      <c r="R28" s="19">
        <v>60</v>
      </c>
      <c r="S28" s="62">
        <v>10</v>
      </c>
      <c r="T28" s="63" t="s">
        <v>161</v>
      </c>
    </row>
    <row r="29" spans="1:20" ht="12.75" x14ac:dyDescent="0.2">
      <c r="A29" s="7"/>
      <c r="B29" s="8"/>
      <c r="C29" s="7"/>
      <c r="D29" s="7"/>
      <c r="E29" s="7"/>
      <c r="F29" s="7"/>
      <c r="G29" s="7"/>
      <c r="H29" s="9"/>
      <c r="I29" s="9"/>
      <c r="J29" s="9"/>
      <c r="K29" s="10"/>
      <c r="L29" s="10"/>
      <c r="M29" s="10"/>
      <c r="N29" s="10"/>
      <c r="O29" s="15"/>
      <c r="P29" s="15"/>
      <c r="Q29" s="15"/>
      <c r="R29" s="16"/>
    </row>
    <row r="30" spans="1:20" ht="12.75" x14ac:dyDescent="0.2">
      <c r="A30" s="7"/>
      <c r="B30" s="8"/>
      <c r="C30" s="7"/>
      <c r="D30" s="7"/>
      <c r="E30" s="7"/>
      <c r="F30" s="7"/>
      <c r="G30" s="7"/>
      <c r="H30" s="9"/>
      <c r="I30" s="9"/>
      <c r="J30" s="9"/>
      <c r="K30" s="10"/>
      <c r="L30" s="10"/>
      <c r="M30" s="10"/>
      <c r="N30" s="10"/>
      <c r="O30" s="15"/>
      <c r="P30" s="15"/>
      <c r="Q30" s="15"/>
      <c r="R30" s="16"/>
    </row>
    <row r="31" spans="1:20" ht="12.75" x14ac:dyDescent="0.2">
      <c r="A31" s="7"/>
      <c r="B31" s="8"/>
      <c r="C31" s="7"/>
      <c r="D31" s="7"/>
      <c r="E31" s="7"/>
      <c r="F31" s="7"/>
      <c r="G31" s="7"/>
      <c r="H31" s="9"/>
      <c r="I31" s="9"/>
      <c r="J31" s="9"/>
      <c r="K31" s="10"/>
      <c r="L31" s="10"/>
      <c r="M31" s="10"/>
      <c r="N31" s="10"/>
      <c r="O31" s="10"/>
      <c r="P31" s="10"/>
      <c r="Q31" s="10"/>
      <c r="R31" s="9"/>
    </row>
    <row r="32" spans="1:20" ht="31.5" x14ac:dyDescent="0.2">
      <c r="A32" s="7"/>
      <c r="B32" s="11" t="s">
        <v>7</v>
      </c>
      <c r="C32" s="7"/>
      <c r="D32" s="52" t="s">
        <v>76</v>
      </c>
      <c r="E32" s="7"/>
      <c r="F32" s="7"/>
      <c r="G32" s="7" t="s">
        <v>8</v>
      </c>
      <c r="H32" s="9"/>
      <c r="I32" s="9"/>
      <c r="J32" s="9"/>
      <c r="K32" s="10"/>
      <c r="L32" s="10"/>
      <c r="M32" s="10"/>
      <c r="N32" s="10"/>
      <c r="O32" s="10"/>
      <c r="P32" s="10"/>
      <c r="Q32" s="10"/>
      <c r="R32" s="9"/>
    </row>
    <row r="33" spans="2:18" ht="47.25" x14ac:dyDescent="0.25">
      <c r="B33" s="12" t="s">
        <v>9</v>
      </c>
      <c r="C33" s="2"/>
      <c r="D33" s="53" t="s">
        <v>57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ht="31.5" x14ac:dyDescent="0.2">
      <c r="B34" s="4"/>
      <c r="C34" s="4"/>
      <c r="D34" s="54" t="s">
        <v>75</v>
      </c>
      <c r="E34" s="4"/>
      <c r="F34" s="4"/>
      <c r="G34" s="7" t="s">
        <v>8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31.5" x14ac:dyDescent="0.2">
      <c r="B35" s="4"/>
      <c r="C35" s="4"/>
      <c r="D35" s="54" t="s">
        <v>108</v>
      </c>
      <c r="E35" s="4"/>
      <c r="F35" s="4"/>
      <c r="G35" s="7" t="s">
        <v>8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ht="31.5" x14ac:dyDescent="0.2">
      <c r="B36" s="4"/>
      <c r="C36" s="4"/>
      <c r="D36" s="54" t="s">
        <v>184</v>
      </c>
      <c r="E36" s="4"/>
      <c r="F36" s="4"/>
      <c r="G36" s="7" t="s">
        <v>8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ht="25.5" x14ac:dyDescent="0.2">
      <c r="B37" s="4"/>
      <c r="C37" s="4"/>
      <c r="D37" s="4"/>
      <c r="E37" s="4"/>
      <c r="F37" s="4"/>
      <c r="G37" s="7" t="s">
        <v>8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2:18" ht="25.5" x14ac:dyDescent="0.2">
      <c r="B38" s="4"/>
      <c r="C38" s="4"/>
      <c r="D38" s="4"/>
      <c r="E38" s="4"/>
      <c r="F38" s="4"/>
      <c r="G38" s="7" t="s">
        <v>8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ht="25.5" x14ac:dyDescent="0.2">
      <c r="B39" s="4"/>
      <c r="C39" s="4"/>
      <c r="D39" s="4"/>
      <c r="E39" s="4"/>
      <c r="F39" s="4"/>
      <c r="G39" s="7" t="s">
        <v>8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2:18" ht="25.5" x14ac:dyDescent="0.2">
      <c r="B40" s="4"/>
      <c r="C40" s="4"/>
      <c r="D40" s="4"/>
      <c r="E40" s="4"/>
      <c r="F40" s="4"/>
      <c r="G40" s="7" t="s">
        <v>8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 ht="25.5" x14ac:dyDescent="0.2">
      <c r="B41" s="4"/>
      <c r="C41" s="4"/>
      <c r="D41" s="4"/>
      <c r="E41" s="4"/>
      <c r="F41" s="4"/>
      <c r="G41" s="7" t="s">
        <v>8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ht="25.5" x14ac:dyDescent="0.2">
      <c r="B42" s="4"/>
      <c r="C42" s="4"/>
      <c r="D42" s="4"/>
      <c r="E42" s="4"/>
      <c r="F42" s="4"/>
      <c r="G42" s="7" t="s">
        <v>8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</sheetData>
  <sortState ref="A16:U28">
    <sortCondition descending="1" ref="S16"/>
  </sortState>
  <mergeCells count="10">
    <mergeCell ref="A13:R13"/>
    <mergeCell ref="A3:R3"/>
    <mergeCell ref="A5:R5"/>
    <mergeCell ref="A6:R6"/>
    <mergeCell ref="A9:K9"/>
    <mergeCell ref="A7:T7"/>
    <mergeCell ref="A8:T8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9"/>
  <sheetViews>
    <sheetView topLeftCell="A7" zoomScale="66" zoomScaleNormal="66" workbookViewId="0">
      <selection activeCell="C14" sqref="C1:C1048576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3.5" customWidth="1"/>
    <col min="11" max="11" width="13.33203125" customWidth="1"/>
    <col min="12" max="12" width="14.6640625" customWidth="1"/>
    <col min="13" max="13" width="13.33203125" customWidth="1"/>
    <col min="14" max="14" width="16.6640625" customWidth="1"/>
    <col min="15" max="15" width="13" customWidth="1"/>
    <col min="16" max="16" width="22.5" customWidth="1"/>
    <col min="17" max="17" width="22.1640625" customWidth="1"/>
    <col min="18" max="18" width="17.33203125" customWidth="1"/>
    <col min="21" max="21" width="16.6640625" customWidth="1"/>
  </cols>
  <sheetData>
    <row r="3" spans="1:21" ht="15" x14ac:dyDescent="0.2">
      <c r="A3" s="74" t="s">
        <v>99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ht="15" x14ac:dyDescent="0.2">
      <c r="A5" s="75" t="s">
        <v>181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21" ht="15" x14ac:dyDescent="0.2">
      <c r="A6" s="75" t="s">
        <v>102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21" ht="15.75" x14ac:dyDescent="0.25">
      <c r="A7" s="77" t="s">
        <v>103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1" ht="15" customHeight="1" x14ac:dyDescent="0.2">
      <c r="A8" s="76" t="s">
        <v>104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1" ht="15" customHeight="1" x14ac:dyDescent="0.25">
      <c r="A9" s="76" t="s">
        <v>105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50"/>
      <c r="M9" s="50"/>
      <c r="N9" s="50"/>
      <c r="O9" s="50"/>
      <c r="P9" s="50"/>
      <c r="Q9" s="51"/>
      <c r="R9" s="51"/>
      <c r="S9" s="51"/>
      <c r="T9" s="51"/>
    </row>
    <row r="10" spans="1:21" ht="14.25" customHeight="1" x14ac:dyDescent="0.2">
      <c r="A10" s="78" t="s">
        <v>106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1" ht="14.25" customHeight="1" x14ac:dyDescent="0.2">
      <c r="A11" s="78" t="s">
        <v>107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21" ht="15.75" x14ac:dyDescent="0.2">
      <c r="A12" s="78" t="s">
        <v>183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spans="1:21" ht="12.75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1:21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1" ht="63.75" x14ac:dyDescent="0.2">
      <c r="A15" s="36" t="s">
        <v>0</v>
      </c>
      <c r="B15" s="46" t="s">
        <v>1</v>
      </c>
      <c r="C15" s="46" t="s">
        <v>13</v>
      </c>
      <c r="D15" s="36" t="s">
        <v>2</v>
      </c>
      <c r="E15" s="37" t="s">
        <v>15</v>
      </c>
      <c r="F15" s="37" t="s">
        <v>16</v>
      </c>
      <c r="G15" s="36" t="s">
        <v>3</v>
      </c>
      <c r="H15" s="35" t="s">
        <v>35</v>
      </c>
      <c r="I15" s="36" t="s">
        <v>36</v>
      </c>
      <c r="J15" s="36" t="s">
        <v>10</v>
      </c>
      <c r="K15" s="37" t="s">
        <v>11</v>
      </c>
      <c r="L15" s="37" t="s">
        <v>37</v>
      </c>
      <c r="M15" s="37" t="s">
        <v>38</v>
      </c>
      <c r="N15" s="46" t="s">
        <v>117</v>
      </c>
      <c r="O15" s="64" t="s">
        <v>77</v>
      </c>
      <c r="P15" s="64" t="s">
        <v>78</v>
      </c>
      <c r="Q15" s="64" t="s">
        <v>115</v>
      </c>
      <c r="R15" s="65" t="s">
        <v>4</v>
      </c>
      <c r="S15" s="37" t="s">
        <v>5</v>
      </c>
      <c r="T15" s="36" t="s">
        <v>6</v>
      </c>
      <c r="U15" s="36" t="s">
        <v>12</v>
      </c>
    </row>
    <row r="16" spans="1:21" ht="30" customHeight="1" x14ac:dyDescent="0.2">
      <c r="A16" s="6">
        <v>1</v>
      </c>
      <c r="B16" s="66" t="s">
        <v>116</v>
      </c>
      <c r="C16" s="67" t="s">
        <v>14</v>
      </c>
      <c r="D16" s="67" t="s">
        <v>17</v>
      </c>
      <c r="E16" s="68">
        <v>9</v>
      </c>
      <c r="F16" s="68" t="s">
        <v>178</v>
      </c>
      <c r="G16" s="38" t="s">
        <v>57</v>
      </c>
      <c r="H16" s="6">
        <v>2</v>
      </c>
      <c r="I16" s="6">
        <v>4</v>
      </c>
      <c r="J16" s="6">
        <v>2</v>
      </c>
      <c r="K16" s="17">
        <v>0</v>
      </c>
      <c r="L16" s="17">
        <v>0</v>
      </c>
      <c r="M16" s="17">
        <v>9</v>
      </c>
      <c r="N16" s="17">
        <v>7</v>
      </c>
      <c r="O16" s="41">
        <v>3</v>
      </c>
      <c r="P16" s="42">
        <v>0</v>
      </c>
      <c r="Q16" s="42">
        <v>5</v>
      </c>
      <c r="R16" s="18">
        <v>32</v>
      </c>
      <c r="S16" s="18">
        <v>85</v>
      </c>
      <c r="T16" s="18">
        <v>38</v>
      </c>
      <c r="U16" s="19" t="s">
        <v>161</v>
      </c>
    </row>
    <row r="17" spans="1:21" ht="30" customHeight="1" x14ac:dyDescent="0.2">
      <c r="A17" s="6">
        <v>2</v>
      </c>
      <c r="B17" s="66" t="s">
        <v>118</v>
      </c>
      <c r="C17" s="67" t="s">
        <v>14</v>
      </c>
      <c r="D17" s="67" t="s">
        <v>17</v>
      </c>
      <c r="E17" s="68">
        <v>9</v>
      </c>
      <c r="F17" s="68" t="s">
        <v>179</v>
      </c>
      <c r="G17" s="5" t="s">
        <v>76</v>
      </c>
      <c r="H17" s="6">
        <v>1</v>
      </c>
      <c r="I17" s="6">
        <v>3</v>
      </c>
      <c r="J17" s="6">
        <v>0</v>
      </c>
      <c r="K17" s="17">
        <v>0</v>
      </c>
      <c r="L17" s="17">
        <v>5</v>
      </c>
      <c r="M17" s="17">
        <v>0</v>
      </c>
      <c r="N17" s="17">
        <v>0</v>
      </c>
      <c r="O17" s="43">
        <v>14</v>
      </c>
      <c r="P17" s="44">
        <v>0</v>
      </c>
      <c r="Q17" s="44">
        <v>6</v>
      </c>
      <c r="R17" s="18">
        <v>29</v>
      </c>
      <c r="S17" s="18">
        <v>85</v>
      </c>
      <c r="T17" s="18">
        <v>34</v>
      </c>
      <c r="U17" s="19" t="s">
        <v>161</v>
      </c>
    </row>
    <row r="18" spans="1:21" ht="30" customHeight="1" x14ac:dyDescent="0.2">
      <c r="A18" s="6">
        <v>3</v>
      </c>
      <c r="B18" s="66" t="s">
        <v>119</v>
      </c>
      <c r="C18" s="67" t="s">
        <v>14</v>
      </c>
      <c r="D18" s="67" t="s">
        <v>17</v>
      </c>
      <c r="E18" s="68">
        <v>9</v>
      </c>
      <c r="F18" s="68" t="s">
        <v>179</v>
      </c>
      <c r="G18" s="5" t="s">
        <v>76</v>
      </c>
      <c r="H18" s="6">
        <v>1</v>
      </c>
      <c r="I18" s="6">
        <v>3</v>
      </c>
      <c r="J18" s="6">
        <v>0</v>
      </c>
      <c r="K18" s="17">
        <v>0</v>
      </c>
      <c r="L18" s="17">
        <v>2</v>
      </c>
      <c r="M18" s="17">
        <v>0</v>
      </c>
      <c r="N18" s="17">
        <v>4</v>
      </c>
      <c r="O18" s="43">
        <v>12</v>
      </c>
      <c r="P18" s="44">
        <v>0</v>
      </c>
      <c r="Q18" s="44">
        <v>4</v>
      </c>
      <c r="R18" s="18">
        <v>26</v>
      </c>
      <c r="S18" s="18">
        <v>85</v>
      </c>
      <c r="T18" s="18">
        <v>31</v>
      </c>
      <c r="U18" s="19" t="s">
        <v>161</v>
      </c>
    </row>
    <row r="19" spans="1:21" ht="30" customHeight="1" x14ac:dyDescent="0.2">
      <c r="A19" s="6">
        <v>4</v>
      </c>
      <c r="B19" s="66" t="s">
        <v>120</v>
      </c>
      <c r="C19" s="67" t="s">
        <v>14</v>
      </c>
      <c r="D19" s="67" t="s">
        <v>17</v>
      </c>
      <c r="E19" s="68">
        <v>9</v>
      </c>
      <c r="F19" s="68" t="s">
        <v>179</v>
      </c>
      <c r="G19" s="5" t="s">
        <v>76</v>
      </c>
      <c r="H19" s="6">
        <v>1</v>
      </c>
      <c r="I19" s="6">
        <v>2</v>
      </c>
      <c r="J19" s="6">
        <v>0</v>
      </c>
      <c r="K19" s="17">
        <v>0</v>
      </c>
      <c r="L19" s="17">
        <v>3</v>
      </c>
      <c r="M19" s="17">
        <v>2</v>
      </c>
      <c r="N19" s="17">
        <v>3</v>
      </c>
      <c r="O19" s="43">
        <v>9</v>
      </c>
      <c r="P19" s="44">
        <v>0</v>
      </c>
      <c r="Q19" s="44">
        <v>6</v>
      </c>
      <c r="R19" s="18">
        <v>26</v>
      </c>
      <c r="S19" s="18">
        <v>85</v>
      </c>
      <c r="T19" s="18">
        <v>31</v>
      </c>
      <c r="U19" s="19" t="s">
        <v>161</v>
      </c>
    </row>
    <row r="20" spans="1:21" ht="30" customHeight="1" x14ac:dyDescent="0.2">
      <c r="A20" s="6">
        <v>5</v>
      </c>
      <c r="B20" s="66" t="s">
        <v>127</v>
      </c>
      <c r="C20" s="67" t="s">
        <v>14</v>
      </c>
      <c r="D20" s="67" t="s">
        <v>17</v>
      </c>
      <c r="E20" s="68">
        <v>9</v>
      </c>
      <c r="F20" s="68" t="s">
        <v>180</v>
      </c>
      <c r="G20" s="5" t="s">
        <v>75</v>
      </c>
      <c r="H20" s="6">
        <v>2</v>
      </c>
      <c r="I20" s="6">
        <v>3</v>
      </c>
      <c r="J20" s="6">
        <v>0</v>
      </c>
      <c r="K20" s="17">
        <v>0</v>
      </c>
      <c r="L20" s="17">
        <v>0</v>
      </c>
      <c r="M20" s="17">
        <v>2</v>
      </c>
      <c r="N20" s="17">
        <v>6</v>
      </c>
      <c r="O20" s="43">
        <v>2</v>
      </c>
      <c r="P20" s="44">
        <v>0</v>
      </c>
      <c r="Q20" s="44">
        <v>3</v>
      </c>
      <c r="R20" s="18">
        <v>18</v>
      </c>
      <c r="S20" s="18">
        <v>85</v>
      </c>
      <c r="T20" s="18">
        <v>21</v>
      </c>
      <c r="U20" s="19" t="s">
        <v>161</v>
      </c>
    </row>
    <row r="21" spans="1:21" ht="30" customHeight="1" x14ac:dyDescent="0.2">
      <c r="A21" s="6">
        <v>6</v>
      </c>
      <c r="B21" s="66" t="s">
        <v>121</v>
      </c>
      <c r="C21" s="67" t="s">
        <v>14</v>
      </c>
      <c r="D21" s="67" t="s">
        <v>17</v>
      </c>
      <c r="E21" s="68">
        <v>9</v>
      </c>
      <c r="F21" s="68" t="s">
        <v>180</v>
      </c>
      <c r="G21" s="5" t="s">
        <v>75</v>
      </c>
      <c r="H21" s="6">
        <v>0</v>
      </c>
      <c r="I21" s="6">
        <v>3</v>
      </c>
      <c r="J21" s="6">
        <v>0</v>
      </c>
      <c r="K21" s="17">
        <v>0</v>
      </c>
      <c r="L21" s="17">
        <v>0</v>
      </c>
      <c r="M21" s="17">
        <v>3</v>
      </c>
      <c r="N21" s="17">
        <v>5</v>
      </c>
      <c r="O21" s="43">
        <v>2</v>
      </c>
      <c r="P21" s="44">
        <v>0</v>
      </c>
      <c r="Q21" s="44">
        <v>4</v>
      </c>
      <c r="R21" s="18">
        <v>17</v>
      </c>
      <c r="S21" s="18">
        <v>85</v>
      </c>
      <c r="T21" s="18">
        <v>20</v>
      </c>
      <c r="U21" s="19" t="s">
        <v>161</v>
      </c>
    </row>
    <row r="22" spans="1:21" ht="30" customHeight="1" x14ac:dyDescent="0.2">
      <c r="A22" s="6">
        <v>7</v>
      </c>
      <c r="B22" s="66" t="s">
        <v>126</v>
      </c>
      <c r="C22" s="67" t="s">
        <v>14</v>
      </c>
      <c r="D22" s="67" t="s">
        <v>17</v>
      </c>
      <c r="E22" s="68">
        <v>9</v>
      </c>
      <c r="F22" s="68" t="s">
        <v>180</v>
      </c>
      <c r="G22" s="5" t="s">
        <v>75</v>
      </c>
      <c r="H22" s="6">
        <v>1</v>
      </c>
      <c r="I22" s="6">
        <v>3</v>
      </c>
      <c r="J22" s="6">
        <v>0</v>
      </c>
      <c r="K22" s="17">
        <v>0</v>
      </c>
      <c r="L22" s="17">
        <v>0</v>
      </c>
      <c r="M22" s="17">
        <v>2</v>
      </c>
      <c r="N22" s="17">
        <v>3</v>
      </c>
      <c r="O22" s="43">
        <v>4</v>
      </c>
      <c r="P22" s="44">
        <v>0</v>
      </c>
      <c r="Q22" s="44">
        <v>4</v>
      </c>
      <c r="R22" s="18">
        <v>17</v>
      </c>
      <c r="S22" s="18">
        <v>85</v>
      </c>
      <c r="T22" s="18">
        <v>20</v>
      </c>
      <c r="U22" s="19" t="s">
        <v>161</v>
      </c>
    </row>
    <row r="23" spans="1:21" ht="30" customHeight="1" x14ac:dyDescent="0.2">
      <c r="A23" s="6">
        <v>8</v>
      </c>
      <c r="B23" s="66" t="s">
        <v>124</v>
      </c>
      <c r="C23" s="67" t="s">
        <v>14</v>
      </c>
      <c r="D23" s="67" t="s">
        <v>17</v>
      </c>
      <c r="E23" s="68">
        <v>9</v>
      </c>
      <c r="F23" s="68" t="s">
        <v>180</v>
      </c>
      <c r="G23" s="5" t="s">
        <v>75</v>
      </c>
      <c r="H23" s="6">
        <v>3</v>
      </c>
      <c r="I23" s="6">
        <v>3</v>
      </c>
      <c r="J23" s="6">
        <v>0</v>
      </c>
      <c r="K23" s="17">
        <v>0</v>
      </c>
      <c r="L23" s="17">
        <v>1</v>
      </c>
      <c r="M23" s="17">
        <v>0</v>
      </c>
      <c r="N23" s="17">
        <v>4</v>
      </c>
      <c r="O23" s="43">
        <v>0</v>
      </c>
      <c r="P23" s="44">
        <v>0</v>
      </c>
      <c r="Q23" s="44">
        <v>4</v>
      </c>
      <c r="R23" s="18">
        <v>15</v>
      </c>
      <c r="S23" s="18">
        <v>85</v>
      </c>
      <c r="T23" s="18">
        <v>18</v>
      </c>
      <c r="U23" s="19" t="s">
        <v>161</v>
      </c>
    </row>
    <row r="24" spans="1:21" ht="30" customHeight="1" x14ac:dyDescent="0.2">
      <c r="A24" s="6">
        <v>9</v>
      </c>
      <c r="B24" s="66" t="s">
        <v>125</v>
      </c>
      <c r="C24" s="67" t="s">
        <v>14</v>
      </c>
      <c r="D24" s="67" t="s">
        <v>17</v>
      </c>
      <c r="E24" s="68">
        <v>9</v>
      </c>
      <c r="F24" s="68" t="s">
        <v>180</v>
      </c>
      <c r="G24" s="5" t="s">
        <v>75</v>
      </c>
      <c r="H24" s="6">
        <v>1</v>
      </c>
      <c r="I24" s="6">
        <v>3</v>
      </c>
      <c r="J24" s="6">
        <v>0</v>
      </c>
      <c r="K24" s="17">
        <v>0</v>
      </c>
      <c r="L24" s="17">
        <v>0</v>
      </c>
      <c r="M24" s="17">
        <v>2</v>
      </c>
      <c r="N24" s="17">
        <v>6</v>
      </c>
      <c r="O24" s="43">
        <v>0</v>
      </c>
      <c r="P24" s="44">
        <v>0</v>
      </c>
      <c r="Q24" s="44">
        <v>2</v>
      </c>
      <c r="R24" s="18">
        <v>14</v>
      </c>
      <c r="S24" s="18">
        <v>85</v>
      </c>
      <c r="T24" s="18">
        <v>16</v>
      </c>
      <c r="U24" s="19" t="s">
        <v>161</v>
      </c>
    </row>
    <row r="25" spans="1:21" ht="30" customHeight="1" x14ac:dyDescent="0.2">
      <c r="A25" s="6">
        <v>10</v>
      </c>
      <c r="B25" s="66" t="s">
        <v>123</v>
      </c>
      <c r="C25" s="67" t="s">
        <v>14</v>
      </c>
      <c r="D25" s="67" t="s">
        <v>17</v>
      </c>
      <c r="E25" s="68">
        <v>9</v>
      </c>
      <c r="F25" s="68" t="s">
        <v>180</v>
      </c>
      <c r="G25" s="5" t="s">
        <v>75</v>
      </c>
      <c r="H25" s="6">
        <v>2</v>
      </c>
      <c r="I25" s="6">
        <v>0</v>
      </c>
      <c r="J25" s="6">
        <v>0</v>
      </c>
      <c r="K25" s="17">
        <v>0</v>
      </c>
      <c r="L25" s="17">
        <v>0</v>
      </c>
      <c r="M25" s="17">
        <v>0</v>
      </c>
      <c r="N25" s="17">
        <v>5</v>
      </c>
      <c r="O25" s="43">
        <v>0</v>
      </c>
      <c r="P25" s="44">
        <v>2</v>
      </c>
      <c r="Q25" s="44">
        <v>2</v>
      </c>
      <c r="R25" s="18">
        <v>11</v>
      </c>
      <c r="S25" s="18">
        <v>85</v>
      </c>
      <c r="T25" s="18">
        <v>13</v>
      </c>
      <c r="U25" s="19" t="s">
        <v>161</v>
      </c>
    </row>
    <row r="26" spans="1:21" ht="30" customHeight="1" x14ac:dyDescent="0.2">
      <c r="A26" s="6">
        <v>11</v>
      </c>
      <c r="B26" s="66" t="s">
        <v>122</v>
      </c>
      <c r="C26" s="67" t="s">
        <v>14</v>
      </c>
      <c r="D26" s="67" t="s">
        <v>17</v>
      </c>
      <c r="E26" s="68">
        <v>9</v>
      </c>
      <c r="F26" s="68" t="s">
        <v>180</v>
      </c>
      <c r="G26" s="5" t="s">
        <v>75</v>
      </c>
      <c r="H26" s="6">
        <v>2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43">
        <v>0</v>
      </c>
      <c r="P26" s="44">
        <v>0</v>
      </c>
      <c r="Q26" s="44">
        <v>4</v>
      </c>
      <c r="R26" s="18">
        <v>7</v>
      </c>
      <c r="S26" s="18">
        <v>85</v>
      </c>
      <c r="T26" s="18">
        <v>8</v>
      </c>
      <c r="U26" s="19" t="s">
        <v>161</v>
      </c>
    </row>
    <row r="27" spans="1:21" ht="12.75" x14ac:dyDescent="0.2">
      <c r="A27" s="7"/>
      <c r="B27" s="8"/>
      <c r="C27" s="7"/>
      <c r="D27" s="7"/>
      <c r="E27" s="7"/>
      <c r="F27" s="7"/>
      <c r="G27" s="7"/>
      <c r="H27" s="9"/>
      <c r="I27" s="9"/>
      <c r="J27" s="9"/>
      <c r="K27" s="10"/>
      <c r="L27" s="10"/>
      <c r="M27" s="10"/>
      <c r="N27" s="10"/>
      <c r="O27" s="15"/>
      <c r="P27" s="15"/>
      <c r="Q27" s="15"/>
      <c r="R27" s="16"/>
    </row>
    <row r="28" spans="1:21" ht="12.75" x14ac:dyDescent="0.2">
      <c r="A28" s="7"/>
      <c r="B28" s="8"/>
      <c r="C28" s="7"/>
      <c r="D28" s="7"/>
      <c r="E28" s="7"/>
      <c r="F28" s="7"/>
      <c r="G28" s="7"/>
      <c r="H28" s="9"/>
      <c r="I28" s="9"/>
      <c r="J28" s="9"/>
      <c r="K28" s="10"/>
      <c r="L28" s="10"/>
      <c r="M28" s="10"/>
      <c r="N28" s="10"/>
      <c r="O28" s="10"/>
      <c r="P28" s="10"/>
      <c r="Q28" s="10"/>
      <c r="R28" s="9"/>
    </row>
    <row r="29" spans="1:21" ht="31.5" x14ac:dyDescent="0.2">
      <c r="A29" s="7"/>
      <c r="B29" s="11" t="s">
        <v>7</v>
      </c>
      <c r="C29" s="7"/>
      <c r="D29" s="52" t="s">
        <v>76</v>
      </c>
      <c r="E29" s="7"/>
      <c r="F29" s="7"/>
      <c r="G29" s="7" t="s">
        <v>8</v>
      </c>
      <c r="H29" s="9"/>
      <c r="I29" s="9"/>
      <c r="J29" s="9"/>
      <c r="K29" s="10"/>
      <c r="L29" s="10"/>
      <c r="M29" s="10"/>
      <c r="N29" s="10"/>
      <c r="O29" s="10"/>
      <c r="P29" s="10"/>
      <c r="Q29" s="10"/>
      <c r="R29" s="9"/>
    </row>
    <row r="30" spans="1:21" ht="47.25" x14ac:dyDescent="0.25">
      <c r="B30" s="12" t="s">
        <v>9</v>
      </c>
      <c r="C30" s="2"/>
      <c r="D30" s="53" t="s">
        <v>57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1" ht="31.5" x14ac:dyDescent="0.2">
      <c r="B31" s="4"/>
      <c r="C31" s="4"/>
      <c r="D31" s="54" t="s">
        <v>75</v>
      </c>
      <c r="E31" s="4"/>
      <c r="F31" s="4"/>
      <c r="G31" s="7" t="s">
        <v>8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1" ht="31.5" x14ac:dyDescent="0.2">
      <c r="B32" s="4"/>
      <c r="C32" s="4"/>
      <c r="D32" s="54" t="s">
        <v>108</v>
      </c>
      <c r="E32" s="4"/>
      <c r="F32" s="4"/>
      <c r="G32" s="7" t="s">
        <v>8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8" ht="31.5" x14ac:dyDescent="0.2">
      <c r="B33" s="4"/>
      <c r="C33" s="4"/>
      <c r="D33" s="54" t="s">
        <v>184</v>
      </c>
      <c r="E33" s="4"/>
      <c r="F33" s="4"/>
      <c r="G33" s="7" t="s">
        <v>8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5.5" x14ac:dyDescent="0.2">
      <c r="B34" s="4"/>
      <c r="C34" s="4"/>
      <c r="D34" s="4"/>
      <c r="E34" s="4"/>
      <c r="F34" s="4"/>
      <c r="G34" s="7" t="s">
        <v>8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5.5" x14ac:dyDescent="0.2">
      <c r="B35" s="4"/>
      <c r="C35" s="4"/>
      <c r="D35" s="4"/>
      <c r="E35" s="4"/>
      <c r="F35" s="4"/>
      <c r="G35" s="7" t="s">
        <v>8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ht="25.5" x14ac:dyDescent="0.2">
      <c r="B36" s="4"/>
      <c r="C36" s="4"/>
      <c r="D36" s="4"/>
      <c r="E36" s="4"/>
      <c r="F36" s="4"/>
      <c r="G36" s="7" t="s">
        <v>8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ht="25.5" x14ac:dyDescent="0.2">
      <c r="B37" s="4"/>
      <c r="C37" s="4"/>
      <c r="D37" s="4"/>
      <c r="E37" s="4"/>
      <c r="F37" s="4"/>
      <c r="G37" s="7" t="s">
        <v>8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2:18" ht="25.5" x14ac:dyDescent="0.2">
      <c r="B38" s="4"/>
      <c r="C38" s="4"/>
      <c r="D38" s="4"/>
      <c r="E38" s="4"/>
      <c r="F38" s="4"/>
      <c r="G38" s="7" t="s">
        <v>8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ht="25.5" x14ac:dyDescent="0.2">
      <c r="B39" s="4"/>
      <c r="C39" s="4"/>
      <c r="D39" s="4"/>
      <c r="E39" s="4"/>
      <c r="F39" s="4"/>
      <c r="G39" s="7" t="s">
        <v>8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</sheetData>
  <sortState ref="A16:V26">
    <sortCondition descending="1" ref="T16"/>
  </sortState>
  <mergeCells count="10">
    <mergeCell ref="A13:R13"/>
    <mergeCell ref="A3:R3"/>
    <mergeCell ref="A5:R5"/>
    <mergeCell ref="A6:R6"/>
    <mergeCell ref="A9:K9"/>
    <mergeCell ref="A7:T7"/>
    <mergeCell ref="A8:T8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7"/>
  <sheetViews>
    <sheetView zoomScale="66" zoomScaleNormal="66" workbookViewId="0">
      <selection activeCell="L28" sqref="L28"/>
    </sheetView>
  </sheetViews>
  <sheetFormatPr defaultRowHeight="12" x14ac:dyDescent="0.2"/>
  <cols>
    <col min="1" max="1" width="7.1640625" customWidth="1"/>
    <col min="2" max="2" width="13.8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6640625" customWidth="1"/>
    <col min="10" max="10" width="16.1640625" customWidth="1"/>
    <col min="11" max="11" width="13.33203125" customWidth="1"/>
    <col min="12" max="12" width="15" customWidth="1"/>
    <col min="13" max="14" width="13.33203125" customWidth="1"/>
    <col min="15" max="15" width="13" customWidth="1"/>
    <col min="16" max="16" width="22.5" customWidth="1"/>
    <col min="17" max="17" width="22.1640625" customWidth="1"/>
    <col min="18" max="18" width="17.33203125" customWidth="1"/>
    <col min="21" max="21" width="13.6640625" customWidth="1"/>
  </cols>
  <sheetData>
    <row r="3" spans="1:21" ht="15" x14ac:dyDescent="0.2">
      <c r="A3" s="74" t="s">
        <v>100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ht="15" x14ac:dyDescent="0.2">
      <c r="A5" s="75" t="s">
        <v>177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21" ht="15" x14ac:dyDescent="0.2">
      <c r="A6" s="75" t="s">
        <v>102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21" ht="15.75" x14ac:dyDescent="0.25">
      <c r="A7" s="77" t="s">
        <v>103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1" ht="15" customHeight="1" x14ac:dyDescent="0.2">
      <c r="A8" s="76" t="s">
        <v>104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1" ht="15" customHeight="1" x14ac:dyDescent="0.25">
      <c r="A9" s="76" t="s">
        <v>105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50"/>
      <c r="M9" s="50"/>
      <c r="N9" s="50"/>
      <c r="O9" s="50"/>
      <c r="P9" s="50"/>
      <c r="Q9" s="51"/>
      <c r="R9" s="51"/>
      <c r="S9" s="51"/>
      <c r="T9" s="51"/>
    </row>
    <row r="10" spans="1:21" ht="14.25" customHeight="1" x14ac:dyDescent="0.2">
      <c r="A10" s="78" t="s">
        <v>106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1" ht="14.25" customHeight="1" x14ac:dyDescent="0.2">
      <c r="A11" s="78" t="s">
        <v>107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21" ht="15.75" x14ac:dyDescent="0.2">
      <c r="A12" s="78" t="s">
        <v>183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spans="1:21" ht="12.75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1:21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1" ht="63.75" x14ac:dyDescent="0.2">
      <c r="A15" s="36" t="s">
        <v>0</v>
      </c>
      <c r="B15" s="46" t="s">
        <v>1</v>
      </c>
      <c r="C15" s="46" t="s">
        <v>13</v>
      </c>
      <c r="D15" s="36" t="s">
        <v>2</v>
      </c>
      <c r="E15" s="69" t="s">
        <v>15</v>
      </c>
      <c r="F15" s="37" t="s">
        <v>16</v>
      </c>
      <c r="G15" s="36" t="s">
        <v>3</v>
      </c>
      <c r="H15" s="35" t="s">
        <v>35</v>
      </c>
      <c r="I15" s="36" t="s">
        <v>36</v>
      </c>
      <c r="J15" s="36" t="s">
        <v>10</v>
      </c>
      <c r="K15" s="37" t="s">
        <v>11</v>
      </c>
      <c r="L15" s="37" t="s">
        <v>37</v>
      </c>
      <c r="M15" s="37" t="s">
        <v>38</v>
      </c>
      <c r="N15" s="37" t="s">
        <v>39</v>
      </c>
      <c r="O15" s="37" t="s">
        <v>77</v>
      </c>
      <c r="P15" s="37" t="s">
        <v>78</v>
      </c>
      <c r="Q15" s="37" t="s">
        <v>115</v>
      </c>
      <c r="R15" s="36" t="s">
        <v>4</v>
      </c>
      <c r="S15" s="36" t="s">
        <v>5</v>
      </c>
      <c r="T15" s="36" t="s">
        <v>6</v>
      </c>
      <c r="U15" s="36" t="s">
        <v>12</v>
      </c>
    </row>
    <row r="16" spans="1:21" ht="30" customHeight="1" x14ac:dyDescent="0.2">
      <c r="A16" s="6">
        <v>1</v>
      </c>
      <c r="B16" s="39" t="s">
        <v>172</v>
      </c>
      <c r="C16" s="38" t="s">
        <v>14</v>
      </c>
      <c r="D16" s="38" t="s">
        <v>17</v>
      </c>
      <c r="E16" s="47">
        <v>10</v>
      </c>
      <c r="F16" s="40" t="s">
        <v>176</v>
      </c>
      <c r="G16" s="32" t="s">
        <v>75</v>
      </c>
      <c r="H16" s="6">
        <v>1</v>
      </c>
      <c r="I16" s="6">
        <v>2</v>
      </c>
      <c r="J16" s="6">
        <v>0</v>
      </c>
      <c r="K16" s="6">
        <v>0</v>
      </c>
      <c r="L16" s="6">
        <v>0</v>
      </c>
      <c r="M16" s="6">
        <v>1</v>
      </c>
      <c r="N16" s="6">
        <v>2</v>
      </c>
      <c r="O16" s="45">
        <v>1</v>
      </c>
      <c r="P16" s="45">
        <v>6</v>
      </c>
      <c r="Q16" s="45">
        <v>3</v>
      </c>
      <c r="R16" s="31">
        <f t="shared" ref="R16:R23" si="0">SUM(H16:Q16)</f>
        <v>16</v>
      </c>
      <c r="S16" s="70">
        <v>89</v>
      </c>
      <c r="T16" s="55">
        <v>18</v>
      </c>
      <c r="U16" s="71" t="s">
        <v>161</v>
      </c>
    </row>
    <row r="17" spans="1:21" ht="30" customHeight="1" x14ac:dyDescent="0.2">
      <c r="A17" s="6">
        <v>2</v>
      </c>
      <c r="B17" s="39" t="s">
        <v>167</v>
      </c>
      <c r="C17" s="38" t="s">
        <v>14</v>
      </c>
      <c r="D17" s="38" t="s">
        <v>17</v>
      </c>
      <c r="E17" s="47">
        <v>10</v>
      </c>
      <c r="F17" s="40" t="s">
        <v>175</v>
      </c>
      <c r="G17" s="38" t="s">
        <v>57</v>
      </c>
      <c r="H17" s="6">
        <v>0</v>
      </c>
      <c r="I17" s="6">
        <v>3</v>
      </c>
      <c r="J17" s="6">
        <v>2</v>
      </c>
      <c r="K17" s="17">
        <v>0</v>
      </c>
      <c r="L17" s="17">
        <v>3</v>
      </c>
      <c r="M17" s="17">
        <v>0</v>
      </c>
      <c r="N17" s="17">
        <v>0</v>
      </c>
      <c r="O17" s="45">
        <v>1</v>
      </c>
      <c r="P17" s="45">
        <v>5</v>
      </c>
      <c r="Q17" s="45">
        <v>0</v>
      </c>
      <c r="R17" s="31">
        <f t="shared" si="0"/>
        <v>14</v>
      </c>
      <c r="S17" s="70">
        <v>89</v>
      </c>
      <c r="T17" s="70">
        <v>16</v>
      </c>
      <c r="U17" s="71" t="s">
        <v>161</v>
      </c>
    </row>
    <row r="18" spans="1:21" ht="30" customHeight="1" x14ac:dyDescent="0.2">
      <c r="A18" s="6">
        <v>3</v>
      </c>
      <c r="B18" s="39" t="s">
        <v>171</v>
      </c>
      <c r="C18" s="38" t="s">
        <v>14</v>
      </c>
      <c r="D18" s="38" t="s">
        <v>17</v>
      </c>
      <c r="E18" s="47">
        <v>10</v>
      </c>
      <c r="F18" s="40" t="s">
        <v>176</v>
      </c>
      <c r="G18" s="32" t="s">
        <v>75</v>
      </c>
      <c r="H18" s="6">
        <v>1</v>
      </c>
      <c r="I18" s="6">
        <v>0</v>
      </c>
      <c r="J18" s="6">
        <v>2</v>
      </c>
      <c r="K18" s="17">
        <v>0</v>
      </c>
      <c r="L18" s="17">
        <v>3</v>
      </c>
      <c r="M18" s="17">
        <v>1</v>
      </c>
      <c r="N18" s="17">
        <v>0</v>
      </c>
      <c r="O18" s="45">
        <v>1</v>
      </c>
      <c r="P18" s="45">
        <v>3</v>
      </c>
      <c r="Q18" s="45">
        <v>3</v>
      </c>
      <c r="R18" s="31">
        <f t="shared" si="0"/>
        <v>14</v>
      </c>
      <c r="S18" s="70">
        <v>89</v>
      </c>
      <c r="T18" s="55">
        <v>16</v>
      </c>
      <c r="U18" s="71" t="s">
        <v>161</v>
      </c>
    </row>
    <row r="19" spans="1:21" ht="30" customHeight="1" x14ac:dyDescent="0.2">
      <c r="A19" s="6">
        <v>4</v>
      </c>
      <c r="B19" s="39" t="s">
        <v>173</v>
      </c>
      <c r="C19" s="38" t="s">
        <v>14</v>
      </c>
      <c r="D19" s="38" t="s">
        <v>17</v>
      </c>
      <c r="E19" s="47">
        <v>10</v>
      </c>
      <c r="F19" s="40" t="s">
        <v>176</v>
      </c>
      <c r="G19" s="32" t="s">
        <v>75</v>
      </c>
      <c r="H19" s="6">
        <v>2</v>
      </c>
      <c r="I19" s="6">
        <v>3</v>
      </c>
      <c r="J19" s="6">
        <v>0</v>
      </c>
      <c r="K19" s="17">
        <v>0</v>
      </c>
      <c r="L19" s="17">
        <v>0</v>
      </c>
      <c r="M19" s="17">
        <v>2</v>
      </c>
      <c r="N19" s="17">
        <v>0</v>
      </c>
      <c r="O19" s="45">
        <v>0</v>
      </c>
      <c r="P19" s="45">
        <v>3</v>
      </c>
      <c r="Q19" s="45">
        <v>0</v>
      </c>
      <c r="R19" s="31">
        <f t="shared" si="0"/>
        <v>10</v>
      </c>
      <c r="S19" s="70">
        <v>89</v>
      </c>
      <c r="T19" s="55">
        <v>11</v>
      </c>
      <c r="U19" s="71" t="s">
        <v>161</v>
      </c>
    </row>
    <row r="20" spans="1:21" ht="30" customHeight="1" x14ac:dyDescent="0.2">
      <c r="A20" s="6">
        <v>5</v>
      </c>
      <c r="B20" s="39" t="s">
        <v>169</v>
      </c>
      <c r="C20" s="38" t="s">
        <v>14</v>
      </c>
      <c r="D20" s="38" t="s">
        <v>17</v>
      </c>
      <c r="E20" s="47">
        <v>10</v>
      </c>
      <c r="F20" s="40" t="s">
        <v>176</v>
      </c>
      <c r="G20" s="32" t="s">
        <v>75</v>
      </c>
      <c r="H20" s="6">
        <v>1</v>
      </c>
      <c r="I20" s="6">
        <v>0</v>
      </c>
      <c r="J20" s="6">
        <v>0</v>
      </c>
      <c r="K20" s="17">
        <v>0</v>
      </c>
      <c r="L20" s="17">
        <v>3</v>
      </c>
      <c r="M20" s="17">
        <v>3</v>
      </c>
      <c r="N20" s="17">
        <v>0</v>
      </c>
      <c r="O20" s="45">
        <v>1</v>
      </c>
      <c r="P20" s="45">
        <v>0</v>
      </c>
      <c r="Q20" s="45">
        <v>0</v>
      </c>
      <c r="R20" s="31">
        <f t="shared" si="0"/>
        <v>8</v>
      </c>
      <c r="S20" s="70">
        <v>89</v>
      </c>
      <c r="T20" s="55">
        <v>9</v>
      </c>
      <c r="U20" s="71" t="s">
        <v>161</v>
      </c>
    </row>
    <row r="21" spans="1:21" ht="30" customHeight="1" x14ac:dyDescent="0.2">
      <c r="A21" s="6">
        <v>6</v>
      </c>
      <c r="B21" s="39" t="s">
        <v>170</v>
      </c>
      <c r="C21" s="38" t="s">
        <v>14</v>
      </c>
      <c r="D21" s="38" t="s">
        <v>17</v>
      </c>
      <c r="E21" s="47">
        <v>10</v>
      </c>
      <c r="F21" s="40" t="s">
        <v>176</v>
      </c>
      <c r="G21" s="32" t="s">
        <v>75</v>
      </c>
      <c r="H21" s="6">
        <v>1</v>
      </c>
      <c r="I21" s="6">
        <v>2</v>
      </c>
      <c r="J21" s="6">
        <v>0</v>
      </c>
      <c r="K21" s="17">
        <v>0</v>
      </c>
      <c r="L21" s="17">
        <v>0</v>
      </c>
      <c r="M21" s="17">
        <v>0</v>
      </c>
      <c r="N21" s="17">
        <v>0</v>
      </c>
      <c r="O21" s="45">
        <v>1</v>
      </c>
      <c r="P21" s="45">
        <v>4</v>
      </c>
      <c r="Q21" s="45">
        <v>0</v>
      </c>
      <c r="R21" s="31">
        <f t="shared" si="0"/>
        <v>8</v>
      </c>
      <c r="S21" s="70">
        <v>89</v>
      </c>
      <c r="T21" s="55">
        <v>9</v>
      </c>
      <c r="U21" s="71" t="s">
        <v>161</v>
      </c>
    </row>
    <row r="22" spans="1:21" ht="30" customHeight="1" x14ac:dyDescent="0.2">
      <c r="A22" s="6">
        <v>7</v>
      </c>
      <c r="B22" s="39" t="s">
        <v>174</v>
      </c>
      <c r="C22" s="38" t="s">
        <v>14</v>
      </c>
      <c r="D22" s="38" t="s">
        <v>17</v>
      </c>
      <c r="E22" s="47">
        <v>10</v>
      </c>
      <c r="F22" s="40" t="s">
        <v>176</v>
      </c>
      <c r="G22" s="32" t="s">
        <v>75</v>
      </c>
      <c r="H22" s="6">
        <v>0</v>
      </c>
      <c r="I22" s="6">
        <v>3</v>
      </c>
      <c r="J22" s="6">
        <v>0</v>
      </c>
      <c r="K22" s="17">
        <v>0</v>
      </c>
      <c r="L22" s="17">
        <v>0</v>
      </c>
      <c r="M22" s="17">
        <v>1</v>
      </c>
      <c r="N22" s="17">
        <v>0</v>
      </c>
      <c r="O22" s="45">
        <v>0</v>
      </c>
      <c r="P22" s="45">
        <v>0</v>
      </c>
      <c r="Q22" s="45">
        <v>0</v>
      </c>
      <c r="R22" s="31">
        <f t="shared" si="0"/>
        <v>4</v>
      </c>
      <c r="S22" s="70">
        <v>89</v>
      </c>
      <c r="T22" s="55">
        <v>4</v>
      </c>
      <c r="U22" s="71" t="s">
        <v>161</v>
      </c>
    </row>
    <row r="23" spans="1:21" ht="30" customHeight="1" x14ac:dyDescent="0.2">
      <c r="A23" s="6">
        <v>8</v>
      </c>
      <c r="B23" s="39" t="s">
        <v>168</v>
      </c>
      <c r="C23" s="38" t="s">
        <v>14</v>
      </c>
      <c r="D23" s="38" t="s">
        <v>17</v>
      </c>
      <c r="E23" s="47">
        <v>10</v>
      </c>
      <c r="F23" s="40" t="s">
        <v>176</v>
      </c>
      <c r="G23" s="32" t="s">
        <v>75</v>
      </c>
      <c r="H23" s="6">
        <v>0</v>
      </c>
      <c r="I23" s="6">
        <v>2</v>
      </c>
      <c r="J23" s="6">
        <v>0</v>
      </c>
      <c r="K23" s="17">
        <v>0</v>
      </c>
      <c r="L23" s="17">
        <v>0</v>
      </c>
      <c r="M23" s="17">
        <v>1</v>
      </c>
      <c r="N23" s="17">
        <v>0</v>
      </c>
      <c r="O23" s="45">
        <v>0</v>
      </c>
      <c r="P23" s="45">
        <v>0</v>
      </c>
      <c r="Q23" s="45">
        <v>0</v>
      </c>
      <c r="R23" s="31">
        <f t="shared" si="0"/>
        <v>3</v>
      </c>
      <c r="S23" s="70">
        <v>89</v>
      </c>
      <c r="T23" s="55">
        <v>3</v>
      </c>
      <c r="U23" s="71" t="s">
        <v>161</v>
      </c>
    </row>
    <row r="24" spans="1:21" ht="12.75" x14ac:dyDescent="0.2">
      <c r="A24" s="7"/>
      <c r="B24" s="8"/>
      <c r="C24" s="7"/>
      <c r="D24" s="7"/>
      <c r="E24" s="7"/>
      <c r="F24" s="7"/>
      <c r="G24" s="7"/>
      <c r="H24" s="9"/>
      <c r="I24" s="9"/>
      <c r="J24" s="9"/>
      <c r="K24" s="10"/>
      <c r="L24" s="10"/>
      <c r="M24" s="10"/>
      <c r="N24" s="10"/>
      <c r="O24" s="15"/>
      <c r="P24" s="15"/>
      <c r="Q24" s="15"/>
      <c r="R24" s="16"/>
    </row>
    <row r="25" spans="1:21" ht="12.75" x14ac:dyDescent="0.2">
      <c r="A25" s="7"/>
      <c r="B25" s="8"/>
      <c r="C25" s="7"/>
      <c r="D25" s="7"/>
      <c r="E25" s="7"/>
      <c r="F25" s="7"/>
      <c r="G25" s="7"/>
      <c r="H25" s="9"/>
      <c r="I25" s="9"/>
      <c r="J25" s="9"/>
      <c r="K25" s="10"/>
      <c r="L25" s="10"/>
      <c r="M25" s="10"/>
      <c r="N25" s="10"/>
      <c r="O25" s="15"/>
      <c r="P25" s="15"/>
      <c r="Q25" s="15"/>
      <c r="R25" s="16"/>
    </row>
    <row r="26" spans="1:21" ht="12.75" x14ac:dyDescent="0.2">
      <c r="A26" s="7"/>
      <c r="B26" s="8"/>
      <c r="C26" s="7"/>
      <c r="D26" s="7"/>
      <c r="E26" s="7"/>
      <c r="F26" s="7"/>
      <c r="G26" s="7"/>
      <c r="H26" s="9"/>
      <c r="I26" s="9"/>
      <c r="J26" s="9"/>
      <c r="K26" s="10"/>
      <c r="L26" s="10"/>
      <c r="M26" s="10"/>
      <c r="N26" s="10"/>
      <c r="O26" s="10"/>
      <c r="P26" s="10"/>
      <c r="Q26" s="10"/>
      <c r="R26" s="9"/>
    </row>
    <row r="27" spans="1:21" ht="31.5" x14ac:dyDescent="0.2">
      <c r="A27" s="7"/>
      <c r="B27" s="11" t="s">
        <v>7</v>
      </c>
      <c r="C27" s="7"/>
      <c r="D27" s="52" t="s">
        <v>76</v>
      </c>
      <c r="E27" s="7"/>
      <c r="F27" s="7"/>
      <c r="G27" s="7" t="s">
        <v>8</v>
      </c>
      <c r="H27" s="9"/>
      <c r="I27" s="9"/>
      <c r="J27" s="9"/>
      <c r="K27" s="10"/>
      <c r="L27" s="10"/>
      <c r="M27" s="10"/>
      <c r="N27" s="10"/>
      <c r="O27" s="10"/>
      <c r="P27" s="10"/>
      <c r="Q27" s="10"/>
      <c r="R27" s="9"/>
    </row>
    <row r="28" spans="1:21" ht="47.25" x14ac:dyDescent="0.25">
      <c r="B28" s="12" t="s">
        <v>9</v>
      </c>
      <c r="C28" s="2"/>
      <c r="D28" s="53" t="s">
        <v>57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21" ht="31.5" x14ac:dyDescent="0.2">
      <c r="B29" s="4"/>
      <c r="C29" s="4"/>
      <c r="D29" s="54" t="s">
        <v>75</v>
      </c>
      <c r="E29" s="4"/>
      <c r="F29" s="4"/>
      <c r="G29" s="7" t="s">
        <v>8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1" ht="31.5" x14ac:dyDescent="0.2">
      <c r="B30" s="4"/>
      <c r="C30" s="4"/>
      <c r="D30" s="54" t="s">
        <v>108</v>
      </c>
      <c r="E30" s="4"/>
      <c r="F30" s="4"/>
      <c r="G30" s="7" t="s">
        <v>8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1" ht="31.5" x14ac:dyDescent="0.2">
      <c r="B31" s="4"/>
      <c r="C31" s="4"/>
      <c r="D31" s="54" t="s">
        <v>184</v>
      </c>
      <c r="E31" s="4"/>
      <c r="F31" s="4"/>
      <c r="G31" s="7" t="s">
        <v>8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1" ht="25.5" x14ac:dyDescent="0.2">
      <c r="B32" s="4"/>
      <c r="C32" s="4"/>
      <c r="D32" s="4"/>
      <c r="E32" s="4"/>
      <c r="F32" s="4"/>
      <c r="G32" s="7" t="s">
        <v>8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8" ht="25.5" x14ac:dyDescent="0.2">
      <c r="B33" s="4"/>
      <c r="C33" s="4"/>
      <c r="D33" s="4"/>
      <c r="E33" s="4"/>
      <c r="F33" s="4"/>
      <c r="G33" s="7" t="s">
        <v>8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5.5" x14ac:dyDescent="0.2">
      <c r="B34" s="4"/>
      <c r="C34" s="4"/>
      <c r="D34" s="4"/>
      <c r="E34" s="4"/>
      <c r="F34" s="4"/>
      <c r="G34" s="7" t="s">
        <v>8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5.5" x14ac:dyDescent="0.2">
      <c r="B35" s="4"/>
      <c r="C35" s="4"/>
      <c r="D35" s="4"/>
      <c r="E35" s="4"/>
      <c r="F35" s="4"/>
      <c r="G35" s="7" t="s">
        <v>8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ht="25.5" x14ac:dyDescent="0.2">
      <c r="B36" s="4"/>
      <c r="C36" s="4"/>
      <c r="D36" s="4"/>
      <c r="E36" s="4"/>
      <c r="F36" s="4"/>
      <c r="G36" s="7" t="s">
        <v>8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ht="25.5" x14ac:dyDescent="0.2">
      <c r="B37" s="4"/>
      <c r="C37" s="4"/>
      <c r="D37" s="4"/>
      <c r="E37" s="4"/>
      <c r="F37" s="4"/>
      <c r="G37" s="7" t="s">
        <v>8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</sheetData>
  <sortState ref="A16:V23">
    <sortCondition descending="1" ref="T16"/>
  </sortState>
  <mergeCells count="10">
    <mergeCell ref="A13:R13"/>
    <mergeCell ref="A3:R3"/>
    <mergeCell ref="A5:R5"/>
    <mergeCell ref="A6:R6"/>
    <mergeCell ref="A9:K9"/>
    <mergeCell ref="A7:T7"/>
    <mergeCell ref="A8:T8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3"/>
  <sheetViews>
    <sheetView zoomScale="66" zoomScaleNormal="66" workbookViewId="0">
      <selection activeCell="C1" sqref="C1:C1048576"/>
    </sheetView>
  </sheetViews>
  <sheetFormatPr defaultRowHeight="12" x14ac:dyDescent="0.2"/>
  <cols>
    <col min="1" max="1" width="7.1640625" customWidth="1"/>
    <col min="2" max="2" width="12.6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0" width="14.6640625" customWidth="1"/>
    <col min="11" max="11" width="13.33203125" customWidth="1"/>
    <col min="12" max="12" width="14" customWidth="1"/>
    <col min="13" max="14" width="13.33203125" customWidth="1"/>
    <col min="15" max="15" width="13" customWidth="1"/>
    <col min="16" max="16" width="22.5" customWidth="1"/>
    <col min="17" max="17" width="22.1640625" customWidth="1"/>
    <col min="18" max="18" width="17.33203125" customWidth="1"/>
    <col min="21" max="21" width="19.5" customWidth="1"/>
  </cols>
  <sheetData>
    <row r="3" spans="1:21" ht="15" x14ac:dyDescent="0.2">
      <c r="A3" s="74" t="s">
        <v>101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ht="15" x14ac:dyDescent="0.2">
      <c r="A5" s="75" t="s">
        <v>182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21" ht="15" x14ac:dyDescent="0.2">
      <c r="A6" s="75" t="s">
        <v>102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21" ht="15.75" x14ac:dyDescent="0.25">
      <c r="A7" s="77" t="s">
        <v>103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1" ht="15" customHeight="1" x14ac:dyDescent="0.2">
      <c r="A8" s="76" t="s">
        <v>104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1" ht="15" customHeight="1" x14ac:dyDescent="0.25">
      <c r="A9" s="76" t="s">
        <v>105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50"/>
      <c r="M9" s="50"/>
      <c r="N9" s="50"/>
      <c r="O9" s="50"/>
      <c r="P9" s="50"/>
      <c r="Q9" s="51"/>
      <c r="R9" s="51"/>
      <c r="S9" s="51"/>
      <c r="T9" s="51"/>
    </row>
    <row r="10" spans="1:21" ht="14.25" customHeight="1" x14ac:dyDescent="0.2">
      <c r="A10" s="78" t="s">
        <v>106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1" ht="14.25" customHeight="1" x14ac:dyDescent="0.2">
      <c r="A11" s="78" t="s">
        <v>107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21" ht="14.25" customHeight="1" x14ac:dyDescent="0.2">
      <c r="A12" s="78" t="s">
        <v>183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spans="1:21" ht="12.75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1:21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1" ht="63.75" x14ac:dyDescent="0.2">
      <c r="A15" s="36" t="s">
        <v>0</v>
      </c>
      <c r="B15" s="46" t="s">
        <v>1</v>
      </c>
      <c r="C15" s="46" t="s">
        <v>13</v>
      </c>
      <c r="D15" s="36" t="s">
        <v>2</v>
      </c>
      <c r="E15" s="37" t="s">
        <v>15</v>
      </c>
      <c r="F15" s="37" t="s">
        <v>16</v>
      </c>
      <c r="G15" s="36" t="s">
        <v>3</v>
      </c>
      <c r="H15" s="35" t="s">
        <v>35</v>
      </c>
      <c r="I15" s="36" t="s">
        <v>36</v>
      </c>
      <c r="J15" s="36" t="s">
        <v>10</v>
      </c>
      <c r="K15" s="37" t="s">
        <v>11</v>
      </c>
      <c r="L15" s="37" t="s">
        <v>37</v>
      </c>
      <c r="M15" s="37" t="s">
        <v>114</v>
      </c>
      <c r="N15" s="37" t="s">
        <v>39</v>
      </c>
      <c r="O15" s="37" t="s">
        <v>77</v>
      </c>
      <c r="P15" s="37" t="s">
        <v>78</v>
      </c>
      <c r="Q15" s="37" t="s">
        <v>115</v>
      </c>
      <c r="R15" s="36" t="s">
        <v>4</v>
      </c>
      <c r="S15" s="36" t="s">
        <v>5</v>
      </c>
      <c r="T15" s="36" t="s">
        <v>6</v>
      </c>
      <c r="U15" s="36" t="s">
        <v>12</v>
      </c>
    </row>
    <row r="16" spans="1:21" ht="30" customHeight="1" x14ac:dyDescent="0.2">
      <c r="A16" s="6">
        <v>1</v>
      </c>
      <c r="B16" s="34" t="s">
        <v>112</v>
      </c>
      <c r="C16" s="38" t="s">
        <v>14</v>
      </c>
      <c r="D16" s="38" t="s">
        <v>17</v>
      </c>
      <c r="E16" s="47">
        <v>11</v>
      </c>
      <c r="F16" s="47" t="s">
        <v>113</v>
      </c>
      <c r="G16" s="38" t="s">
        <v>57</v>
      </c>
      <c r="H16" s="6">
        <v>2</v>
      </c>
      <c r="I16" s="6">
        <v>4</v>
      </c>
      <c r="J16" s="6">
        <v>2</v>
      </c>
      <c r="K16" s="17">
        <v>0</v>
      </c>
      <c r="L16" s="17">
        <v>0</v>
      </c>
      <c r="M16" s="17">
        <v>2</v>
      </c>
      <c r="N16" s="45">
        <v>1</v>
      </c>
      <c r="O16" s="45">
        <v>12</v>
      </c>
      <c r="P16" s="45">
        <v>7</v>
      </c>
      <c r="Q16" s="45">
        <v>3</v>
      </c>
      <c r="R16" s="31">
        <f>SUM(H16:Q16)</f>
        <v>33</v>
      </c>
      <c r="S16" s="63">
        <v>89</v>
      </c>
      <c r="T16" s="62">
        <v>37</v>
      </c>
      <c r="U16" s="72" t="s">
        <v>161</v>
      </c>
    </row>
    <row r="17" spans="1:21" ht="30" customHeight="1" x14ac:dyDescent="0.2">
      <c r="A17" s="6">
        <v>2</v>
      </c>
      <c r="B17" s="34" t="s">
        <v>110</v>
      </c>
      <c r="C17" s="38" t="s">
        <v>14</v>
      </c>
      <c r="D17" s="38" t="s">
        <v>17</v>
      </c>
      <c r="E17" s="47">
        <v>11</v>
      </c>
      <c r="F17" s="47" t="s">
        <v>113</v>
      </c>
      <c r="G17" s="38" t="s">
        <v>57</v>
      </c>
      <c r="H17" s="6">
        <v>1</v>
      </c>
      <c r="I17" s="6">
        <v>3</v>
      </c>
      <c r="J17" s="6">
        <v>0</v>
      </c>
      <c r="K17" s="17">
        <v>0</v>
      </c>
      <c r="L17" s="17">
        <v>4</v>
      </c>
      <c r="M17" s="17">
        <v>0</v>
      </c>
      <c r="N17" s="45">
        <v>1</v>
      </c>
      <c r="O17" s="45">
        <v>2</v>
      </c>
      <c r="P17" s="45">
        <v>4</v>
      </c>
      <c r="Q17" s="45">
        <v>1</v>
      </c>
      <c r="R17" s="31">
        <f>SUM(H17:Q17)</f>
        <v>16</v>
      </c>
      <c r="S17" s="63">
        <v>89</v>
      </c>
      <c r="T17" s="62">
        <v>18</v>
      </c>
      <c r="U17" s="72" t="s">
        <v>161</v>
      </c>
    </row>
    <row r="18" spans="1:21" ht="30" customHeight="1" x14ac:dyDescent="0.2">
      <c r="A18" s="6">
        <v>3</v>
      </c>
      <c r="B18" s="39" t="s">
        <v>109</v>
      </c>
      <c r="C18" s="38" t="s">
        <v>14</v>
      </c>
      <c r="D18" s="38" t="s">
        <v>17</v>
      </c>
      <c r="E18" s="47">
        <v>11</v>
      </c>
      <c r="F18" s="47" t="s">
        <v>113</v>
      </c>
      <c r="G18" s="38" t="s">
        <v>57</v>
      </c>
      <c r="H18" s="6">
        <v>1</v>
      </c>
      <c r="I18" s="6">
        <v>1</v>
      </c>
      <c r="J18" s="6">
        <v>2</v>
      </c>
      <c r="K18" s="17">
        <v>0</v>
      </c>
      <c r="L18" s="17">
        <v>0</v>
      </c>
      <c r="M18" s="17">
        <v>0</v>
      </c>
      <c r="N18" s="45">
        <v>2</v>
      </c>
      <c r="O18" s="45">
        <v>2</v>
      </c>
      <c r="P18" s="45">
        <v>3</v>
      </c>
      <c r="Q18" s="45">
        <v>1</v>
      </c>
      <c r="R18" s="31">
        <f>SUM(H18:Q18)</f>
        <v>12</v>
      </c>
      <c r="S18" s="63">
        <v>89</v>
      </c>
      <c r="T18" s="63">
        <v>13</v>
      </c>
      <c r="U18" s="72" t="s">
        <v>161</v>
      </c>
    </row>
    <row r="19" spans="1:21" ht="30" customHeight="1" x14ac:dyDescent="0.2">
      <c r="A19" s="6">
        <v>4</v>
      </c>
      <c r="B19" s="34" t="s">
        <v>111</v>
      </c>
      <c r="C19" s="38" t="s">
        <v>14</v>
      </c>
      <c r="D19" s="38" t="s">
        <v>17</v>
      </c>
      <c r="E19" s="47">
        <v>11</v>
      </c>
      <c r="F19" s="47" t="s">
        <v>113</v>
      </c>
      <c r="G19" s="38" t="s">
        <v>57</v>
      </c>
      <c r="H19" s="6">
        <v>2</v>
      </c>
      <c r="I19" s="6">
        <v>1</v>
      </c>
      <c r="J19" s="6">
        <v>2</v>
      </c>
      <c r="K19" s="17">
        <v>0</v>
      </c>
      <c r="L19" s="17">
        <v>0</v>
      </c>
      <c r="M19" s="17">
        <v>4</v>
      </c>
      <c r="N19" s="45">
        <v>0</v>
      </c>
      <c r="O19" s="45">
        <v>0</v>
      </c>
      <c r="P19" s="45">
        <v>3</v>
      </c>
      <c r="Q19" s="45">
        <v>0</v>
      </c>
      <c r="R19" s="31">
        <f>SUM(H19:Q19)</f>
        <v>12</v>
      </c>
      <c r="S19" s="63">
        <v>89</v>
      </c>
      <c r="T19" s="62">
        <v>13</v>
      </c>
      <c r="U19" s="72" t="s">
        <v>161</v>
      </c>
    </row>
    <row r="20" spans="1:21" ht="12.75" x14ac:dyDescent="0.2">
      <c r="A20" s="7"/>
      <c r="B20" s="8"/>
      <c r="C20" s="7"/>
      <c r="D20" s="7"/>
      <c r="E20" s="7"/>
      <c r="F20" s="7"/>
      <c r="G20" s="7"/>
      <c r="H20" s="9"/>
      <c r="I20" s="9"/>
      <c r="J20" s="9"/>
      <c r="K20" s="10"/>
      <c r="L20" s="10"/>
      <c r="M20" s="10"/>
      <c r="N20" s="10"/>
      <c r="O20" s="15"/>
      <c r="P20" s="15"/>
      <c r="Q20" s="15"/>
      <c r="R20" s="16"/>
    </row>
    <row r="21" spans="1:21" ht="12.75" x14ac:dyDescent="0.2">
      <c r="A21" s="7"/>
      <c r="B21" s="8"/>
      <c r="C21" s="7"/>
      <c r="D21" s="7"/>
      <c r="E21" s="7"/>
      <c r="F21" s="7"/>
      <c r="G21" s="7"/>
      <c r="H21" s="9"/>
      <c r="I21" s="9"/>
      <c r="J21" s="9"/>
      <c r="K21" s="10"/>
      <c r="L21" s="10"/>
      <c r="M21" s="10"/>
      <c r="N21" s="10"/>
      <c r="O21" s="15"/>
      <c r="P21" s="15"/>
      <c r="Q21" s="15"/>
      <c r="R21" s="16"/>
    </row>
    <row r="22" spans="1:21" ht="12.75" x14ac:dyDescent="0.2">
      <c r="A22" s="7"/>
      <c r="B22" s="8"/>
      <c r="C22" s="7"/>
      <c r="D22" s="7"/>
      <c r="E22" s="7"/>
      <c r="F22" s="7"/>
      <c r="G22" s="7"/>
      <c r="H22" s="9"/>
      <c r="I22" s="9"/>
      <c r="J22" s="9"/>
      <c r="K22" s="10"/>
      <c r="L22" s="10"/>
      <c r="M22" s="10"/>
      <c r="N22" s="10"/>
      <c r="O22" s="10"/>
      <c r="P22" s="10"/>
      <c r="Q22" s="10"/>
      <c r="R22" s="9"/>
    </row>
    <row r="23" spans="1:21" ht="31.5" x14ac:dyDescent="0.2">
      <c r="A23" s="7"/>
      <c r="B23" s="11" t="s">
        <v>7</v>
      </c>
      <c r="C23" s="7"/>
      <c r="D23" s="52" t="s">
        <v>76</v>
      </c>
      <c r="E23" s="7"/>
      <c r="F23" s="7"/>
      <c r="G23" s="7" t="s">
        <v>8</v>
      </c>
      <c r="H23" s="9"/>
      <c r="I23" s="9"/>
      <c r="J23" s="9"/>
      <c r="K23" s="10"/>
      <c r="L23" s="10"/>
      <c r="M23" s="10"/>
      <c r="N23" s="10"/>
      <c r="O23" s="10"/>
      <c r="P23" s="10"/>
      <c r="Q23" s="10"/>
      <c r="R23" s="9"/>
    </row>
    <row r="24" spans="1:21" ht="47.25" x14ac:dyDescent="0.25">
      <c r="B24" s="12" t="s">
        <v>9</v>
      </c>
      <c r="C24" s="2"/>
      <c r="D24" s="53" t="s">
        <v>57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1" ht="31.5" x14ac:dyDescent="0.2">
      <c r="B25" s="4"/>
      <c r="C25" s="4"/>
      <c r="D25" s="54" t="s">
        <v>75</v>
      </c>
      <c r="E25" s="4"/>
      <c r="F25" s="4"/>
      <c r="G25" s="7" t="s">
        <v>8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1" ht="31.5" x14ac:dyDescent="0.2">
      <c r="B26" s="4"/>
      <c r="C26" s="4"/>
      <c r="D26" s="54" t="s">
        <v>108</v>
      </c>
      <c r="E26" s="4"/>
      <c r="F26" s="4"/>
      <c r="G26" s="7" t="s">
        <v>8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1" ht="31.5" x14ac:dyDescent="0.2">
      <c r="B27" s="4"/>
      <c r="C27" s="4"/>
      <c r="D27" s="54" t="s">
        <v>184</v>
      </c>
      <c r="E27" s="4"/>
      <c r="F27" s="4"/>
      <c r="G27" s="7" t="s">
        <v>8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1" ht="25.5" x14ac:dyDescent="0.2">
      <c r="B28" s="4"/>
      <c r="C28" s="4"/>
      <c r="D28" s="4"/>
      <c r="E28" s="4"/>
      <c r="F28" s="4"/>
      <c r="G28" s="7" t="s">
        <v>8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1" ht="25.5" x14ac:dyDescent="0.2">
      <c r="B29" s="4"/>
      <c r="C29" s="4"/>
      <c r="D29" s="4"/>
      <c r="E29" s="4"/>
      <c r="F29" s="4"/>
      <c r="G29" s="7" t="s">
        <v>8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1" ht="25.5" x14ac:dyDescent="0.2">
      <c r="B30" s="4"/>
      <c r="C30" s="4"/>
      <c r="D30" s="4"/>
      <c r="E30" s="4"/>
      <c r="F30" s="4"/>
      <c r="G30" s="7" t="s">
        <v>8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1" ht="25.5" x14ac:dyDescent="0.2">
      <c r="B31" s="4"/>
      <c r="C31" s="4"/>
      <c r="D31" s="4"/>
      <c r="E31" s="4"/>
      <c r="F31" s="4"/>
      <c r="G31" s="7" t="s">
        <v>8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1" ht="25.5" x14ac:dyDescent="0.2">
      <c r="B32" s="4"/>
      <c r="C32" s="4"/>
      <c r="D32" s="4"/>
      <c r="E32" s="4"/>
      <c r="F32" s="4"/>
      <c r="G32" s="7" t="s">
        <v>8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8" ht="25.5" x14ac:dyDescent="0.2">
      <c r="B33" s="4"/>
      <c r="C33" s="4"/>
      <c r="D33" s="4"/>
      <c r="E33" s="4"/>
      <c r="F33" s="4"/>
      <c r="G33" s="7" t="s">
        <v>8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</sheetData>
  <sortState ref="A16:V19">
    <sortCondition descending="1" ref="T16"/>
  </sortState>
  <mergeCells count="10">
    <mergeCell ref="A13:R13"/>
    <mergeCell ref="A3:R3"/>
    <mergeCell ref="A5:R5"/>
    <mergeCell ref="A6:R6"/>
    <mergeCell ref="A9:K9"/>
    <mergeCell ref="A7:T7"/>
    <mergeCell ref="A8:T8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</vt:lpstr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2025-10-10T11:30:06Z</dcterms:modified>
</cp:coreProperties>
</file>